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Biotechnologia-praktycz" sheetId="1" r:id="rId1"/>
    <sheet name="Niestacjonarne" sheetId="2" r:id="rId2"/>
  </sheets>
  <definedNames>
    <definedName name="_xlnm.Print_Area" localSheetId="0">'Biotechnologia-praktycz'!$A$1:$AE$6</definedName>
    <definedName name="_xlnm.Print_Titles" localSheetId="0">'Biotechnologia-praktycz'!$8:$10</definedName>
  </definedNames>
  <calcPr fullCalcOnLoad="1"/>
</workbook>
</file>

<file path=xl/sharedStrings.xml><?xml version="1.0" encoding="utf-8"?>
<sst xmlns="http://schemas.openxmlformats.org/spreadsheetml/2006/main" count="270" uniqueCount="112">
  <si>
    <t>Forma studiów: studia stacjonarne</t>
  </si>
  <si>
    <t>Kod modułu/ przedmiotu</t>
  </si>
  <si>
    <t>Moduł / przedmiot</t>
  </si>
  <si>
    <t>wykłady</t>
  </si>
  <si>
    <t>ćwiczenia</t>
  </si>
  <si>
    <t>pozostałe</t>
  </si>
  <si>
    <t>RAZEM W TOKU STUDIÓW</t>
  </si>
  <si>
    <t>Profil kształcenia: praktyczny</t>
  </si>
  <si>
    <t>razem  pkt ECTS</t>
  </si>
  <si>
    <t>praktyka zawodowa</t>
  </si>
  <si>
    <t>forma zajęć (godziny)</t>
  </si>
  <si>
    <t>forma zajęć (ECTS)</t>
  </si>
  <si>
    <t>Egz. po sem.</t>
  </si>
  <si>
    <t>Rok I</t>
  </si>
  <si>
    <t>Rok II</t>
  </si>
  <si>
    <t>1 sem.</t>
  </si>
  <si>
    <t>ECTS</t>
  </si>
  <si>
    <t>2 sem.</t>
  </si>
  <si>
    <t>3 sem.</t>
  </si>
  <si>
    <t>4 sem.</t>
  </si>
  <si>
    <t xml:space="preserve">laboratoria </t>
  </si>
  <si>
    <t>seminarium</t>
  </si>
  <si>
    <t>Razem godzin</t>
  </si>
  <si>
    <t>godz. zajęć o charakterze 
praktycznym</t>
  </si>
  <si>
    <t>pkt ECTS  zajęć 
o charakterze praktycznym</t>
  </si>
  <si>
    <t>RAZEM</t>
  </si>
  <si>
    <t>warsztaty/ zajęcia 
praktyczne</t>
  </si>
  <si>
    <t>warsztaty/ 
zajęcia praktyczne</t>
  </si>
  <si>
    <t>Kierunek studiów: Biotechnologia</t>
  </si>
  <si>
    <t>Praktyka zawodowa – 3 miesiące</t>
  </si>
  <si>
    <t>20+3</t>
  </si>
  <si>
    <t>WMP_BTS2OO_01</t>
  </si>
  <si>
    <t>Język obcy II (wskazany język angielski)</t>
  </si>
  <si>
    <t>WMP_BTS2OO_02</t>
  </si>
  <si>
    <t>Terminologia angielska w biotechnologii</t>
  </si>
  <si>
    <t>WMP_BTS2OO_03</t>
  </si>
  <si>
    <t>Filozofia</t>
  </si>
  <si>
    <t>WMP_BTS2OO_04</t>
  </si>
  <si>
    <t>Społeczne, ekonomiczne i prawne aspekty biotechnologii</t>
  </si>
  <si>
    <t>WMP_BTS2OO_05</t>
  </si>
  <si>
    <t>Przedmioty swobodnego wyboru</t>
  </si>
  <si>
    <t>WMP_BTS2OO_06</t>
  </si>
  <si>
    <t>Planowanie eksperymentu i techniki doświadczalne</t>
  </si>
  <si>
    <t>WMP_BTS2OO_07</t>
  </si>
  <si>
    <t>Bioinformatyka</t>
  </si>
  <si>
    <t>WMP_BTS2OO_08</t>
  </si>
  <si>
    <t>Analiza statystyczna danych doświadczalnych</t>
  </si>
  <si>
    <t>Seminarium magisterskie</t>
  </si>
  <si>
    <t>Pracownia magisterska</t>
  </si>
  <si>
    <t>WMP_BTS2OO_09</t>
  </si>
  <si>
    <t>Immunologia</t>
  </si>
  <si>
    <t>WMP_BTS2OO_10</t>
  </si>
  <si>
    <t>Wirusologia</t>
  </si>
  <si>
    <t>WMP_BTS2OO_11</t>
  </si>
  <si>
    <t>Mikologia</t>
  </si>
  <si>
    <t>WMP_BTS2OO_12</t>
  </si>
  <si>
    <t>Hodowle komórek i tkanek</t>
  </si>
  <si>
    <t>WMP_BTS2OO_13</t>
  </si>
  <si>
    <t>Metody analityczne w procesach biotechnologicznych</t>
  </si>
  <si>
    <t>WMP_BTS2OO_14</t>
  </si>
  <si>
    <t>Chemia i biochemia żywności</t>
  </si>
  <si>
    <t>WMP_BTS2OO_15</t>
  </si>
  <si>
    <t>Toksykologia</t>
  </si>
  <si>
    <t>WMP_BTS2OO_16</t>
  </si>
  <si>
    <t>Chemia medyczna</t>
  </si>
  <si>
    <t>WMP_BTS2OO_17</t>
  </si>
  <si>
    <t>Organizmy genetycznie modyfikowane</t>
  </si>
  <si>
    <t>WMP_BTS2OO_18</t>
  </si>
  <si>
    <t xml:space="preserve">Bioróżnorodność </t>
  </si>
  <si>
    <t>WMP_BTS2OO_19</t>
  </si>
  <si>
    <t>Higiena produkcji</t>
  </si>
  <si>
    <t>WMP_BTS2OO_20</t>
  </si>
  <si>
    <t>Systemy zarządzania jakością 
w biotechnologii</t>
  </si>
  <si>
    <t>WMP_BTS2OO_21</t>
  </si>
  <si>
    <t>WMP_BTS2OO_22</t>
  </si>
  <si>
    <t>WMP_BTS2OO_23</t>
  </si>
  <si>
    <t>WMP_BTS2OO_24</t>
  </si>
  <si>
    <t>2</t>
  </si>
  <si>
    <t>WMP_BTS2MBA_25</t>
  </si>
  <si>
    <t>Identyfikacja i klasyfikacja bakterii</t>
  </si>
  <si>
    <t>WMP_BTS2MBA_26</t>
  </si>
  <si>
    <t>Komputerowe wspomaganie eksperymentu</t>
  </si>
  <si>
    <t>WMP_BTS2MBA_27</t>
  </si>
  <si>
    <t>Sensory i biosensory</t>
  </si>
  <si>
    <t>WMP_BTS2MBA_28</t>
  </si>
  <si>
    <t>Wirusologia medyczna</t>
  </si>
  <si>
    <t>WMP_BTS2MBA_29</t>
  </si>
  <si>
    <t>Immunochemia</t>
  </si>
  <si>
    <t>WMP_BTS2MBA_30</t>
  </si>
  <si>
    <t>Mikrobioanalityka</t>
  </si>
  <si>
    <t>WMP_BTS2MBA_31</t>
  </si>
  <si>
    <t xml:space="preserve">Proteomika i metabolomika </t>
  </si>
  <si>
    <t>WMP_BTS2MBA_32</t>
  </si>
  <si>
    <t>Wybrane zagadnienia z żywienia człowieka</t>
  </si>
  <si>
    <t>Ogólna technologia żywności</t>
  </si>
  <si>
    <t>Żywność ekologiczna</t>
  </si>
  <si>
    <t>Opakowania żywności</t>
  </si>
  <si>
    <t>Dozwolone substancje dodatkowe w żywności</t>
  </si>
  <si>
    <t>Nowoczesne trendy w analityce żywności</t>
  </si>
  <si>
    <t>Ocena mikrobiologicznych zagrożeń żywności</t>
  </si>
  <si>
    <t>Biotechnologia w przemyśle spożywczym</t>
  </si>
  <si>
    <t>Wykłady monograficzne</t>
  </si>
  <si>
    <t>PRZEDMIOTY KSZTAŁCENIA SPECJALNOŚCIOWEGO: Biotechnologia żywności</t>
  </si>
  <si>
    <t>PRZEDMIOTY KSZTAŁCENIA SPECJALNOŚCIOWEGO: Mikrobioanalityka</t>
  </si>
  <si>
    <t>PRZEDMIOTY KSZTAŁCENIA OGÓLNEGO</t>
  </si>
  <si>
    <t>PRZEDMIOTY KSZTAŁCENIA PODSTAWOWEGO</t>
  </si>
  <si>
    <t>PRZEDMIOTY KSZTAŁCENIA KIERUNKOWEGO</t>
  </si>
  <si>
    <t>Specjalności: Biotechnologia żywności/Mikrobioanalityka</t>
  </si>
  <si>
    <t>Typ studiów: studia MAGISTERSKIE (4 semestry)</t>
  </si>
  <si>
    <t>Poziom studiów: studia drugiego stopnia</t>
  </si>
  <si>
    <t>3M</t>
  </si>
  <si>
    <t>Forma studiów: studia niestacjonarne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</si>
</sst>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-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0" fontId="8" fillId="0" borderId="21" xfId="52" applyFont="1" applyFill="1" applyBorder="1" applyAlignment="1">
      <alignment horizontal="center" vertical="center"/>
      <protection/>
    </xf>
    <xf numFmtId="0" fontId="8" fillId="0" borderId="21" xfId="52" applyFont="1" applyFill="1" applyBorder="1" applyAlignment="1">
      <alignment vertical="center" wrapText="1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6" fillId="33" borderId="23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8" fillId="33" borderId="24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26" xfId="52" applyFont="1" applyFill="1" applyBorder="1" applyAlignment="1">
      <alignment horizontal="center" vertical="center"/>
      <protection/>
    </xf>
    <xf numFmtId="49" fontId="8" fillId="33" borderId="25" xfId="52" applyNumberFormat="1" applyFont="1" applyFill="1" applyBorder="1" applyAlignment="1">
      <alignment horizontal="center" vertical="center"/>
      <protection/>
    </xf>
    <xf numFmtId="49" fontId="8" fillId="33" borderId="22" xfId="52" applyNumberFormat="1" applyFont="1" applyFill="1" applyBorder="1" applyAlignment="1">
      <alignment horizontal="center" vertical="center"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8" fillId="0" borderId="25" xfId="52" applyFont="1" applyFill="1" applyBorder="1" applyAlignment="1">
      <alignment vertical="center"/>
      <protection/>
    </xf>
    <xf numFmtId="0" fontId="8" fillId="0" borderId="25" xfId="52" applyFont="1" applyFill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0" fontId="8" fillId="0" borderId="24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8" fillId="0" borderId="27" xfId="52" applyFont="1" applyFill="1" applyBorder="1" applyAlignment="1">
      <alignment vertical="center" wrapText="1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 vertical="center"/>
      <protection/>
    </xf>
    <xf numFmtId="0" fontId="6" fillId="33" borderId="28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vertical="center" wrapText="1"/>
      <protection/>
    </xf>
    <xf numFmtId="0" fontId="8" fillId="0" borderId="1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8" fillId="0" borderId="30" xfId="52" applyFont="1" applyFill="1" applyBorder="1" applyAlignment="1">
      <alignment vertical="center"/>
      <protection/>
    </xf>
    <xf numFmtId="0" fontId="6" fillId="34" borderId="21" xfId="52" applyFont="1" applyFill="1" applyBorder="1" applyAlignment="1">
      <alignment horizontal="center" vertical="center" wrapText="1"/>
      <protection/>
    </xf>
    <xf numFmtId="0" fontId="6" fillId="35" borderId="21" xfId="52" applyFont="1" applyFill="1" applyBorder="1" applyAlignment="1">
      <alignment horizontal="center" vertical="center"/>
      <protection/>
    </xf>
    <xf numFmtId="0" fontId="8" fillId="36" borderId="21" xfId="52" applyFont="1" applyFill="1" applyBorder="1" applyAlignment="1">
      <alignment vertical="center"/>
      <protection/>
    </xf>
    <xf numFmtId="0" fontId="10" fillId="36" borderId="21" xfId="52" applyFont="1" applyFill="1" applyBorder="1" applyAlignment="1">
      <alignment vertical="center"/>
      <protection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36" borderId="29" xfId="52" applyFont="1" applyFill="1" applyBorder="1" applyAlignment="1">
      <alignment vertical="center"/>
      <protection/>
    </xf>
    <xf numFmtId="0" fontId="8" fillId="33" borderId="27" xfId="52" applyFont="1" applyFill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10" fillId="36" borderId="29" xfId="52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0" borderId="32" xfId="52" applyFont="1" applyFill="1" applyBorder="1" applyAlignment="1">
      <alignment horizontal="right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9" fillId="33" borderId="33" xfId="52" applyFont="1" applyFill="1" applyBorder="1" applyAlignment="1">
      <alignment horizontal="center" vertical="center" textRotation="90"/>
      <protection/>
    </xf>
    <xf numFmtId="0" fontId="9" fillId="0" borderId="33" xfId="52" applyFont="1" applyFill="1" applyBorder="1" applyAlignment="1">
      <alignment horizontal="center" vertical="center" textRotation="90"/>
      <protection/>
    </xf>
    <xf numFmtId="0" fontId="8" fillId="33" borderId="34" xfId="52" applyFont="1" applyFill="1" applyBorder="1" applyAlignment="1">
      <alignment horizontal="center" vertical="center" textRotation="90"/>
      <protection/>
    </xf>
    <xf numFmtId="0" fontId="8" fillId="33" borderId="35" xfId="52" applyFont="1" applyFill="1" applyBorder="1" applyAlignment="1">
      <alignment horizontal="center" vertical="center" textRotation="90"/>
      <protection/>
    </xf>
    <xf numFmtId="0" fontId="8" fillId="0" borderId="34" xfId="52" applyFont="1" applyFill="1" applyBorder="1" applyAlignment="1">
      <alignment horizontal="center" vertical="center" textRotation="90"/>
      <protection/>
    </xf>
    <xf numFmtId="0" fontId="8" fillId="0" borderId="35" xfId="52" applyFont="1" applyFill="1" applyBorder="1" applyAlignment="1">
      <alignment horizontal="center" vertical="center" textRotation="90"/>
      <protection/>
    </xf>
    <xf numFmtId="0" fontId="8" fillId="33" borderId="36" xfId="52" applyFont="1" applyFill="1" applyBorder="1" applyAlignment="1">
      <alignment horizontal="center" vertical="center" textRotation="90"/>
      <protection/>
    </xf>
    <xf numFmtId="0" fontId="6" fillId="37" borderId="21" xfId="51" applyNumberFormat="1" applyFont="1" applyFill="1" applyBorder="1" applyAlignment="1">
      <alignment horizontal="center" vertical="center" wrapText="1"/>
      <protection/>
    </xf>
    <xf numFmtId="0" fontId="8" fillId="38" borderId="21" xfId="52" applyFont="1" applyFill="1" applyBorder="1" applyAlignment="1">
      <alignment horizontal="center" vertical="center"/>
      <protection/>
    </xf>
    <xf numFmtId="0" fontId="8" fillId="38" borderId="29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0" borderId="37" xfId="52" applyFont="1" applyBorder="1" applyAlignment="1">
      <alignment horizontal="center" vertical="center"/>
      <protection/>
    </xf>
    <xf numFmtId="0" fontId="8" fillId="0" borderId="13" xfId="0" applyFont="1" applyBorder="1" applyAlignment="1">
      <alignment vertical="center" wrapText="1"/>
    </xf>
    <xf numFmtId="0" fontId="8" fillId="38" borderId="11" xfId="52" applyFont="1" applyFill="1" applyBorder="1" applyAlignment="1">
      <alignment horizontal="center" vertical="center"/>
      <protection/>
    </xf>
    <xf numFmtId="0" fontId="6" fillId="38" borderId="12" xfId="5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36" borderId="37" xfId="52" applyFont="1" applyFill="1" applyBorder="1" applyAlignment="1">
      <alignment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8" fillId="0" borderId="34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center" vertical="center"/>
      <protection/>
    </xf>
    <xf numFmtId="0" fontId="6" fillId="33" borderId="38" xfId="52" applyFont="1" applyFill="1" applyBorder="1" applyAlignment="1">
      <alignment horizontal="center" vertical="center"/>
      <protection/>
    </xf>
    <xf numFmtId="0" fontId="6" fillId="0" borderId="38" xfId="52" applyFont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5" fillId="38" borderId="0" xfId="0" applyNumberFormat="1" applyFont="1" applyFill="1" applyBorder="1" applyAlignment="1">
      <alignment/>
    </xf>
    <xf numFmtId="0" fontId="6" fillId="38" borderId="0" xfId="52" applyFont="1" applyFill="1" applyBorder="1" applyAlignment="1">
      <alignment horizontal="center" vertical="center"/>
      <protection/>
    </xf>
    <xf numFmtId="0" fontId="6" fillId="35" borderId="24" xfId="52" applyFont="1" applyFill="1" applyBorder="1" applyAlignment="1">
      <alignment horizontal="center" vertical="center"/>
      <protection/>
    </xf>
    <xf numFmtId="0" fontId="8" fillId="38" borderId="24" xfId="52" applyFont="1" applyFill="1" applyBorder="1" applyAlignment="1">
      <alignment horizontal="center" vertical="center"/>
      <protection/>
    </xf>
    <xf numFmtId="0" fontId="8" fillId="38" borderId="22" xfId="52" applyFont="1" applyFill="1" applyBorder="1" applyAlignment="1">
      <alignment horizontal="center" vertical="center"/>
      <protection/>
    </xf>
    <xf numFmtId="0" fontId="6" fillId="38" borderId="23" xfId="52" applyFont="1" applyFill="1" applyBorder="1" applyAlignment="1">
      <alignment horizontal="center" vertical="center"/>
      <protection/>
    </xf>
    <xf numFmtId="49" fontId="47" fillId="0" borderId="2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 wrapText="1"/>
    </xf>
    <xf numFmtId="0" fontId="8" fillId="0" borderId="0" xfId="52" applyFont="1" applyFill="1" applyAlignment="1">
      <alignment horizontal="center" vertical="center"/>
      <protection/>
    </xf>
    <xf numFmtId="49" fontId="8" fillId="0" borderId="2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4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49" fontId="8" fillId="0" borderId="35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6" fillId="0" borderId="41" xfId="52" applyFont="1" applyFill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8" fillId="33" borderId="42" xfId="52" applyFont="1" applyFill="1" applyBorder="1" applyAlignment="1">
      <alignment horizontal="center" vertical="center"/>
      <protection/>
    </xf>
    <xf numFmtId="0" fontId="6" fillId="33" borderId="43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42" xfId="52" applyFont="1" applyFill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8" fillId="0" borderId="27" xfId="52" applyFont="1" applyFill="1" applyBorder="1" applyAlignment="1">
      <alignment horizontal="center" vertical="center"/>
      <protection/>
    </xf>
    <xf numFmtId="0" fontId="8" fillId="0" borderId="29" xfId="52" applyFont="1" applyFill="1" applyBorder="1" applyAlignment="1">
      <alignment horizontal="center" vertical="center"/>
      <protection/>
    </xf>
    <xf numFmtId="0" fontId="6" fillId="37" borderId="27" xfId="51" applyNumberFormat="1" applyFont="1" applyFill="1" applyBorder="1" applyAlignment="1">
      <alignment horizontal="center" vertical="center" wrapText="1"/>
      <protection/>
    </xf>
    <xf numFmtId="0" fontId="6" fillId="37" borderId="29" xfId="51" applyNumberFormat="1" applyFont="1" applyFill="1" applyBorder="1" applyAlignment="1">
      <alignment horizontal="center" vertical="center" wrapText="1"/>
      <protection/>
    </xf>
    <xf numFmtId="0" fontId="8" fillId="36" borderId="21" xfId="52" applyFont="1" applyFill="1" applyBorder="1" applyAlignment="1">
      <alignment horizontal="center" vertical="center" wrapText="1"/>
      <protection/>
    </xf>
    <xf numFmtId="0" fontId="8" fillId="36" borderId="27" xfId="52" applyFont="1" applyFill="1" applyBorder="1" applyAlignment="1">
      <alignment horizontal="center" vertical="center"/>
      <protection/>
    </xf>
    <xf numFmtId="0" fontId="8" fillId="36" borderId="29" xfId="52" applyFont="1" applyFill="1" applyBorder="1" applyAlignment="1">
      <alignment horizontal="center" vertical="center"/>
      <protection/>
    </xf>
    <xf numFmtId="0" fontId="8" fillId="36" borderId="21" xfId="52" applyFont="1" applyFill="1" applyBorder="1" applyAlignment="1">
      <alignment horizontal="center" vertical="center"/>
      <protection/>
    </xf>
    <xf numFmtId="0" fontId="8" fillId="0" borderId="21" xfId="52" applyFont="1" applyFill="1" applyBorder="1" applyAlignment="1">
      <alignment horizontal="center" vertical="center" wrapText="1"/>
      <protection/>
    </xf>
    <xf numFmtId="0" fontId="6" fillId="34" borderId="27" xfId="52" applyFont="1" applyFill="1" applyBorder="1" applyAlignment="1">
      <alignment horizontal="center" vertical="center" wrapText="1"/>
      <protection/>
    </xf>
    <xf numFmtId="0" fontId="6" fillId="34" borderId="29" xfId="52" applyFont="1" applyFill="1" applyBorder="1" applyAlignment="1">
      <alignment horizontal="center" vertical="center" wrapText="1"/>
      <protection/>
    </xf>
    <xf numFmtId="0" fontId="8" fillId="36" borderId="27" xfId="52" applyFont="1" applyFill="1" applyBorder="1" applyAlignment="1">
      <alignment horizontal="center" vertical="center" wrapText="1"/>
      <protection/>
    </xf>
    <xf numFmtId="0" fontId="8" fillId="36" borderId="29" xfId="5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10" fillId="36" borderId="21" xfId="52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4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center" vertical="center" wrapText="1"/>
      <protection/>
    </xf>
    <xf numFmtId="0" fontId="8" fillId="0" borderId="27" xfId="52" applyFont="1" applyFill="1" applyBorder="1" applyAlignment="1">
      <alignment horizontal="center" textRotation="90" wrapText="1" shrinkToFit="1"/>
      <protection/>
    </xf>
    <xf numFmtId="0" fontId="8" fillId="0" borderId="29" xfId="52" applyFont="1" applyFill="1" applyBorder="1" applyAlignment="1">
      <alignment horizontal="center" textRotation="90" wrapText="1" shrinkToFit="1"/>
      <protection/>
    </xf>
    <xf numFmtId="0" fontId="8" fillId="33" borderId="30" xfId="52" applyFont="1" applyFill="1" applyBorder="1" applyAlignment="1">
      <alignment horizontal="center" vertical="center"/>
      <protection/>
    </xf>
    <xf numFmtId="0" fontId="8" fillId="33" borderId="32" xfId="52" applyFont="1" applyFill="1" applyBorder="1" applyAlignment="1">
      <alignment horizontal="center" vertical="center"/>
      <protection/>
    </xf>
    <xf numFmtId="0" fontId="8" fillId="33" borderId="44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8" fillId="0" borderId="27" xfId="52" applyFont="1" applyFill="1" applyBorder="1" applyAlignment="1">
      <alignment horizontal="center" textRotation="90"/>
      <protection/>
    </xf>
    <xf numFmtId="0" fontId="8" fillId="0" borderId="29" xfId="52" applyFont="1" applyFill="1" applyBorder="1" applyAlignment="1">
      <alignment horizontal="center" textRotation="90"/>
      <protection/>
    </xf>
    <xf numFmtId="0" fontId="8" fillId="0" borderId="27" xfId="52" applyFont="1" applyFill="1" applyBorder="1" applyAlignment="1">
      <alignment horizontal="center" textRotation="90" wrapText="1"/>
      <protection/>
    </xf>
    <xf numFmtId="0" fontId="8" fillId="0" borderId="29" xfId="52" applyFont="1" applyFill="1" applyBorder="1" applyAlignment="1">
      <alignment horizontal="center" textRotation="90" wrapText="1"/>
      <protection/>
    </xf>
    <xf numFmtId="0" fontId="6" fillId="0" borderId="11" xfId="51" applyNumberFormat="1" applyFont="1" applyBorder="1" applyAlignment="1">
      <alignment horizontal="center" vertical="center" wrapText="1"/>
      <protection/>
    </xf>
    <xf numFmtId="0" fontId="6" fillId="0" borderId="25" xfId="51" applyNumberFormat="1" applyFont="1" applyBorder="1" applyAlignment="1">
      <alignment horizontal="center" vertical="center" wrapText="1"/>
      <protection/>
    </xf>
    <xf numFmtId="0" fontId="6" fillId="0" borderId="23" xfId="51" applyNumberFormat="1" applyFont="1" applyBorder="1" applyAlignment="1">
      <alignment horizontal="center" vertical="center" wrapText="1"/>
      <protection/>
    </xf>
    <xf numFmtId="0" fontId="8" fillId="0" borderId="42" xfId="52" applyFont="1" applyFill="1" applyBorder="1" applyAlignment="1">
      <alignment horizontal="center" textRotation="90"/>
      <protection/>
    </xf>
    <xf numFmtId="0" fontId="8" fillId="0" borderId="16" xfId="52" applyFont="1" applyFill="1" applyBorder="1" applyAlignment="1">
      <alignment horizontal="center" textRotation="90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/>
      <protection/>
    </xf>
    <xf numFmtId="0" fontId="8" fillId="34" borderId="27" xfId="52" applyFont="1" applyFill="1" applyBorder="1" applyAlignment="1">
      <alignment horizontal="center" vertical="center" textRotation="90"/>
      <protection/>
    </xf>
    <xf numFmtId="0" fontId="8" fillId="34" borderId="37" xfId="52" applyFont="1" applyFill="1" applyBorder="1" applyAlignment="1">
      <alignment horizontal="center" vertical="center" textRotation="90"/>
      <protection/>
    </xf>
    <xf numFmtId="0" fontId="8" fillId="34" borderId="29" xfId="52" applyFont="1" applyFill="1" applyBorder="1" applyAlignment="1">
      <alignment horizontal="center" vertical="center" textRotation="90"/>
      <protection/>
    </xf>
    <xf numFmtId="0" fontId="8" fillId="34" borderId="27" xfId="52" applyFont="1" applyFill="1" applyBorder="1" applyAlignment="1">
      <alignment horizontal="center" vertical="center" textRotation="90" wrapText="1"/>
      <protection/>
    </xf>
    <xf numFmtId="0" fontId="8" fillId="34" borderId="37" xfId="52" applyFont="1" applyFill="1" applyBorder="1" applyAlignment="1">
      <alignment horizontal="center" vertical="center" textRotation="90" wrapText="1"/>
      <protection/>
    </xf>
    <xf numFmtId="0" fontId="8" fillId="34" borderId="29" xfId="52" applyFont="1" applyFill="1" applyBorder="1" applyAlignment="1">
      <alignment horizontal="center" vertical="center" textRotation="90" wrapText="1"/>
      <protection/>
    </xf>
    <xf numFmtId="0" fontId="5" fillId="34" borderId="27" xfId="52" applyFont="1" applyFill="1" applyBorder="1" applyAlignment="1">
      <alignment horizontal="center" vertical="center" textRotation="90" wrapText="1"/>
      <protection/>
    </xf>
    <xf numFmtId="0" fontId="5" fillId="34" borderId="37" xfId="52" applyFont="1" applyFill="1" applyBorder="1" applyAlignment="1">
      <alignment horizontal="center" vertical="center" textRotation="90" wrapText="1"/>
      <protection/>
    </xf>
    <xf numFmtId="0" fontId="5" fillId="34" borderId="29" xfId="52" applyFont="1" applyFill="1" applyBorder="1" applyAlignment="1">
      <alignment horizontal="center" vertical="center" textRotation="90" wrapText="1"/>
      <protection/>
    </xf>
    <xf numFmtId="0" fontId="8" fillId="36" borderId="27" xfId="52" applyFont="1" applyFill="1" applyBorder="1" applyAlignment="1">
      <alignment horizontal="center" textRotation="90"/>
      <protection/>
    </xf>
    <xf numFmtId="0" fontId="8" fillId="36" borderId="29" xfId="52" applyFont="1" applyFill="1" applyBorder="1" applyAlignment="1">
      <alignment horizontal="center" textRotation="90"/>
      <protection/>
    </xf>
    <xf numFmtId="0" fontId="8" fillId="36" borderId="27" xfId="52" applyFont="1" applyFill="1" applyBorder="1" applyAlignment="1">
      <alignment horizontal="center" textRotation="90" wrapText="1"/>
      <protection/>
    </xf>
    <xf numFmtId="0" fontId="8" fillId="36" borderId="29" xfId="52" applyFont="1" applyFill="1" applyBorder="1" applyAlignment="1">
      <alignment horizontal="center" textRotation="90" wrapText="1"/>
      <protection/>
    </xf>
    <xf numFmtId="0" fontId="8" fillId="36" borderId="37" xfId="52" applyFont="1" applyFill="1" applyBorder="1" applyAlignment="1">
      <alignment horizontal="center" textRotation="90"/>
      <protection/>
    </xf>
    <xf numFmtId="0" fontId="8" fillId="36" borderId="37" xfId="52" applyFont="1" applyFill="1" applyBorder="1" applyAlignment="1">
      <alignment horizontal="center" textRotation="90" wrapText="1"/>
      <protection/>
    </xf>
    <xf numFmtId="0" fontId="8" fillId="36" borderId="27" xfId="52" applyFont="1" applyFill="1" applyBorder="1" applyAlignment="1">
      <alignment horizontal="center" textRotation="90" wrapText="1" shrinkToFit="1"/>
      <protection/>
    </xf>
    <xf numFmtId="0" fontId="8" fillId="36" borderId="29" xfId="52" applyFont="1" applyFill="1" applyBorder="1" applyAlignment="1">
      <alignment horizontal="center" textRotation="90" wrapText="1" shrinkToFit="1"/>
      <protection/>
    </xf>
    <xf numFmtId="0" fontId="6" fillId="0" borderId="30" xfId="52" applyFont="1" applyFill="1" applyBorder="1" applyAlignment="1">
      <alignment horizontal="center" vertical="center"/>
      <protection/>
    </xf>
    <xf numFmtId="0" fontId="6" fillId="0" borderId="32" xfId="52" applyFont="1" applyFill="1" applyBorder="1" applyAlignment="1">
      <alignment horizontal="center" vertical="center"/>
      <protection/>
    </xf>
    <xf numFmtId="0" fontId="6" fillId="0" borderId="44" xfId="52" applyFont="1" applyFill="1" applyBorder="1" applyAlignment="1">
      <alignment horizontal="center" vertical="center"/>
      <protection/>
    </xf>
    <xf numFmtId="0" fontId="8" fillId="0" borderId="45" xfId="52" applyFont="1" applyFill="1" applyBorder="1" applyAlignment="1">
      <alignment vertical="center"/>
      <protection/>
    </xf>
    <xf numFmtId="0" fontId="0" fillId="0" borderId="46" xfId="0" applyFont="1" applyBorder="1" applyAlignment="1">
      <alignment vertical="center"/>
    </xf>
    <xf numFmtId="0" fontId="6" fillId="0" borderId="47" xfId="52" applyFont="1" applyFill="1" applyBorder="1" applyAlignment="1">
      <alignment horizontal="right" vertical="center"/>
      <protection/>
    </xf>
    <xf numFmtId="0" fontId="0" fillId="0" borderId="48" xfId="0" applyFont="1" applyBorder="1" applyAlignment="1">
      <alignment horizontal="right" vertical="center"/>
    </xf>
    <xf numFmtId="0" fontId="8" fillId="0" borderId="45" xfId="52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6" fillId="0" borderId="41" xfId="52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6" fillId="0" borderId="51" xfId="52" applyFont="1" applyFill="1" applyBorder="1" applyAlignment="1">
      <alignment horizontal="center" vertical="center" wrapText="1"/>
      <protection/>
    </xf>
    <xf numFmtId="0" fontId="6" fillId="0" borderId="52" xfId="52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8" fillId="0" borderId="27" xfId="52" applyFont="1" applyFill="1" applyBorder="1" applyAlignment="1">
      <alignment horizontal="center" vertical="center" textRotation="90" wrapText="1"/>
      <protection/>
    </xf>
    <xf numFmtId="0" fontId="8" fillId="0" borderId="37" xfId="52" applyFont="1" applyFill="1" applyBorder="1" applyAlignment="1">
      <alignment horizontal="center" vertical="center" textRotation="90" wrapText="1"/>
      <protection/>
    </xf>
    <xf numFmtId="0" fontId="8" fillId="0" borderId="29" xfId="52" applyFont="1" applyFill="1" applyBorder="1" applyAlignment="1">
      <alignment horizontal="center" vertical="center" textRotation="90" wrapText="1"/>
      <protection/>
    </xf>
    <xf numFmtId="0" fontId="8" fillId="0" borderId="27" xfId="52" applyFont="1" applyFill="1" applyBorder="1" applyAlignment="1">
      <alignment horizontal="center" vertical="center" wrapText="1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center" vertic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49" fontId="8" fillId="0" borderId="29" xfId="52" applyNumberFormat="1" applyFont="1" applyFill="1" applyBorder="1" applyAlignment="1">
      <alignment horizontal="center" vertical="center" wrapText="1"/>
      <protection/>
    </xf>
    <xf numFmtId="0" fontId="6" fillId="35" borderId="50" xfId="52" applyFont="1" applyFill="1" applyBorder="1" applyAlignment="1">
      <alignment horizontal="center" vertical="center"/>
      <protection/>
    </xf>
    <xf numFmtId="0" fontId="6" fillId="35" borderId="52" xfId="52" applyFont="1" applyFill="1" applyBorder="1" applyAlignment="1">
      <alignment horizontal="center" vertical="center"/>
      <protection/>
    </xf>
    <xf numFmtId="0" fontId="6" fillId="35" borderId="55" xfId="5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6" fillId="35" borderId="41" xfId="52" applyFont="1" applyFill="1" applyBorder="1" applyAlignment="1">
      <alignment horizontal="center" vertical="center"/>
      <protection/>
    </xf>
    <xf numFmtId="0" fontId="0" fillId="0" borderId="49" xfId="0" applyBorder="1" applyAlignment="1">
      <alignment/>
    </xf>
    <xf numFmtId="0" fontId="6" fillId="35" borderId="51" xfId="52" applyFont="1" applyFill="1" applyBorder="1" applyAlignment="1">
      <alignment horizontal="center" vertical="center"/>
      <protection/>
    </xf>
    <xf numFmtId="49" fontId="6" fillId="39" borderId="19" xfId="52" applyNumberFormat="1" applyFont="1" applyFill="1" applyBorder="1" applyAlignment="1">
      <alignment horizontal="center" vertical="center"/>
      <protection/>
    </xf>
    <xf numFmtId="49" fontId="6" fillId="39" borderId="57" xfId="52" applyNumberFormat="1" applyFont="1" applyFill="1" applyBorder="1" applyAlignment="1">
      <alignment horizontal="center" vertical="center"/>
      <protection/>
    </xf>
    <xf numFmtId="49" fontId="6" fillId="39" borderId="18" xfId="52" applyNumberFormat="1" applyFont="1" applyFill="1" applyBorder="1" applyAlignment="1">
      <alignment horizontal="center" vertical="center"/>
      <protection/>
    </xf>
    <xf numFmtId="49" fontId="6" fillId="39" borderId="11" xfId="52" applyNumberFormat="1" applyFont="1" applyFill="1" applyBorder="1" applyAlignment="1">
      <alignment horizontal="center" vertical="center"/>
      <protection/>
    </xf>
    <xf numFmtId="49" fontId="6" fillId="39" borderId="25" xfId="52" applyNumberFormat="1" applyFont="1" applyFill="1" applyBorder="1" applyAlignment="1">
      <alignment horizontal="center" vertical="center"/>
      <protection/>
    </xf>
    <xf numFmtId="49" fontId="6" fillId="39" borderId="24" xfId="52" applyNumberFormat="1" applyFont="1" applyFill="1" applyBorder="1" applyAlignment="1">
      <alignment horizontal="center" vertical="center"/>
      <protection/>
    </xf>
    <xf numFmtId="0" fontId="6" fillId="39" borderId="58" xfId="52" applyFont="1" applyFill="1" applyBorder="1" applyAlignment="1">
      <alignment horizontal="center" vertical="center"/>
      <protection/>
    </xf>
    <xf numFmtId="0" fontId="6" fillId="39" borderId="59" xfId="52" applyFont="1" applyFill="1" applyBorder="1" applyAlignment="1">
      <alignment horizontal="center" vertical="center"/>
      <protection/>
    </xf>
    <xf numFmtId="0" fontId="6" fillId="39" borderId="60" xfId="52" applyFont="1" applyFill="1" applyBorder="1" applyAlignment="1">
      <alignment horizontal="center" vertical="center"/>
      <protection/>
    </xf>
    <xf numFmtId="0" fontId="6" fillId="35" borderId="53" xfId="52" applyFont="1" applyFill="1" applyBorder="1" applyAlignment="1">
      <alignment horizontal="left" vertical="center"/>
      <protection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9" fillId="35" borderId="4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Bt-I-st-2015-2016-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77"/>
  <sheetViews>
    <sheetView tabSelected="1" zoomScale="70" zoomScaleNormal="70" zoomScaleSheetLayoutView="75" zoomScalePageLayoutView="0" workbookViewId="0" topLeftCell="A40">
      <selection activeCell="AI30" sqref="AI30"/>
    </sheetView>
  </sheetViews>
  <sheetFormatPr defaultColWidth="9.140625" defaultRowHeight="12.75"/>
  <cols>
    <col min="1" max="1" width="25.140625" style="3" customWidth="1"/>
    <col min="2" max="2" width="48.8515625" style="3" customWidth="1"/>
    <col min="3" max="3" width="5.421875" style="3" customWidth="1"/>
    <col min="4" max="6" width="6.7109375" style="3" customWidth="1"/>
    <col min="7" max="7" width="8.421875" style="3" customWidth="1"/>
    <col min="8" max="8" width="5.140625" style="3" customWidth="1"/>
    <col min="9" max="9" width="5.28125" style="3" customWidth="1"/>
    <col min="10" max="10" width="5.7109375" style="3" customWidth="1"/>
    <col min="11" max="11" width="6.140625" style="3" customWidth="1"/>
    <col min="12" max="12" width="5.28125" style="3" customWidth="1"/>
    <col min="13" max="13" width="4.57421875" style="3" customWidth="1"/>
    <col min="14" max="14" width="4.57421875" style="63" customWidth="1"/>
    <col min="15" max="15" width="5.00390625" style="63" customWidth="1"/>
    <col min="16" max="16" width="5.140625" style="63" customWidth="1"/>
    <col min="17" max="17" width="5.7109375" style="63" customWidth="1"/>
    <col min="18" max="18" width="5.57421875" style="63" customWidth="1"/>
    <col min="19" max="19" width="4.28125" style="63" customWidth="1"/>
    <col min="20" max="20" width="5.421875" style="3" customWidth="1"/>
    <col min="21" max="21" width="5.57421875" style="3" customWidth="1"/>
    <col min="22" max="22" width="4.28125" style="3" customWidth="1"/>
    <col min="23" max="23" width="5.8515625" style="3" customWidth="1"/>
    <col min="24" max="24" width="5.421875" style="3" customWidth="1"/>
    <col min="25" max="25" width="4.28125" style="3" customWidth="1"/>
    <col min="26" max="26" width="5.421875" style="3" customWidth="1"/>
    <col min="27" max="27" width="5.57421875" style="3" customWidth="1"/>
    <col min="28" max="28" width="4.28125" style="3" customWidth="1"/>
    <col min="29" max="29" width="5.421875" style="3" customWidth="1"/>
    <col min="30" max="30" width="5.140625" style="3" customWidth="1"/>
    <col min="31" max="31" width="4.28125" style="3" customWidth="1"/>
    <col min="32" max="32" width="3.28125" style="3" customWidth="1"/>
    <col min="33" max="33" width="7.28125" style="3" customWidth="1"/>
    <col min="34" max="34" width="9.140625" style="3" customWidth="1"/>
    <col min="35" max="35" width="25.140625" style="3" customWidth="1"/>
    <col min="36" max="36" width="13.7109375" style="3" customWidth="1"/>
    <col min="37" max="16384" width="9.140625" style="3" customWidth="1"/>
  </cols>
  <sheetData>
    <row r="1" spans="1:2" ht="26.25">
      <c r="A1" s="1" t="s">
        <v>28</v>
      </c>
      <c r="B1" s="2"/>
    </row>
    <row r="2" ht="13.5" customHeight="1">
      <c r="A2" s="4"/>
    </row>
    <row r="3" ht="18" customHeight="1">
      <c r="A3" s="4" t="s">
        <v>108</v>
      </c>
    </row>
    <row r="4" spans="1:35" ht="18" customHeight="1">
      <c r="A4" s="4" t="s">
        <v>109</v>
      </c>
      <c r="AG4" s="5"/>
      <c r="AH4" s="5"/>
      <c r="AI4" s="5"/>
    </row>
    <row r="5" spans="1:36" ht="18" customHeight="1">
      <c r="A5" s="4" t="s">
        <v>0</v>
      </c>
      <c r="AG5" s="5"/>
      <c r="AH5" s="5"/>
      <c r="AI5" s="5"/>
      <c r="AJ5" s="5"/>
    </row>
    <row r="6" spans="1:36" ht="18" customHeight="1">
      <c r="A6" s="6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4"/>
      <c r="O6" s="64"/>
      <c r="P6" s="64"/>
      <c r="Q6" s="64"/>
      <c r="R6" s="64"/>
      <c r="S6" s="6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G6" s="5"/>
      <c r="AH6" s="5"/>
      <c r="AI6" s="5"/>
      <c r="AJ6" s="5"/>
    </row>
    <row r="7" spans="1:36" ht="18" customHeight="1" thickBot="1">
      <c r="A7" s="6" t="s">
        <v>107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4"/>
      <c r="O7" s="64"/>
      <c r="P7" s="64"/>
      <c r="Q7" s="64"/>
      <c r="R7" s="64"/>
      <c r="S7" s="6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G7" s="5"/>
      <c r="AH7" s="5"/>
      <c r="AI7" s="5"/>
      <c r="AJ7" s="5"/>
    </row>
    <row r="8" spans="1:31" s="9" customFormat="1" ht="23.25" customHeight="1" thickBot="1">
      <c r="A8" s="213" t="s">
        <v>1</v>
      </c>
      <c r="B8" s="210" t="s">
        <v>2</v>
      </c>
      <c r="C8" s="207" t="s">
        <v>12</v>
      </c>
      <c r="D8" s="173" t="s">
        <v>22</v>
      </c>
      <c r="E8" s="176" t="s">
        <v>8</v>
      </c>
      <c r="F8" s="179" t="s">
        <v>23</v>
      </c>
      <c r="G8" s="179" t="s">
        <v>24</v>
      </c>
      <c r="H8" s="158" t="s">
        <v>10</v>
      </c>
      <c r="I8" s="159"/>
      <c r="J8" s="159"/>
      <c r="K8" s="159"/>
      <c r="L8" s="159"/>
      <c r="M8" s="160"/>
      <c r="N8" s="165" t="s">
        <v>11</v>
      </c>
      <c r="O8" s="166"/>
      <c r="P8" s="166"/>
      <c r="Q8" s="166"/>
      <c r="R8" s="166"/>
      <c r="S8" s="167"/>
      <c r="T8" s="190" t="s">
        <v>13</v>
      </c>
      <c r="U8" s="191"/>
      <c r="V8" s="191"/>
      <c r="W8" s="191"/>
      <c r="X8" s="191"/>
      <c r="Y8" s="192"/>
      <c r="Z8" s="190" t="s">
        <v>14</v>
      </c>
      <c r="AA8" s="191"/>
      <c r="AB8" s="191"/>
      <c r="AC8" s="191"/>
      <c r="AD8" s="191"/>
      <c r="AE8" s="192"/>
    </row>
    <row r="9" spans="1:31" s="9" customFormat="1" ht="36" customHeight="1" thickBot="1">
      <c r="A9" s="214"/>
      <c r="B9" s="211"/>
      <c r="C9" s="208"/>
      <c r="D9" s="174"/>
      <c r="E9" s="177"/>
      <c r="F9" s="180"/>
      <c r="G9" s="180"/>
      <c r="H9" s="182" t="s">
        <v>3</v>
      </c>
      <c r="I9" s="184" t="s">
        <v>4</v>
      </c>
      <c r="J9" s="188" t="s">
        <v>20</v>
      </c>
      <c r="K9" s="184" t="s">
        <v>27</v>
      </c>
      <c r="L9" s="182" t="s">
        <v>9</v>
      </c>
      <c r="M9" s="182" t="s">
        <v>21</v>
      </c>
      <c r="N9" s="161" t="s">
        <v>3</v>
      </c>
      <c r="O9" s="163" t="s">
        <v>4</v>
      </c>
      <c r="P9" s="153" t="s">
        <v>20</v>
      </c>
      <c r="Q9" s="163" t="s">
        <v>26</v>
      </c>
      <c r="R9" s="161" t="s">
        <v>9</v>
      </c>
      <c r="S9" s="168" t="s">
        <v>21</v>
      </c>
      <c r="T9" s="155" t="s">
        <v>15</v>
      </c>
      <c r="U9" s="156"/>
      <c r="V9" s="157"/>
      <c r="W9" s="170" t="s">
        <v>17</v>
      </c>
      <c r="X9" s="171"/>
      <c r="Y9" s="172"/>
      <c r="Z9" s="155" t="s">
        <v>18</v>
      </c>
      <c r="AA9" s="156"/>
      <c r="AB9" s="157"/>
      <c r="AC9" s="170" t="s">
        <v>19</v>
      </c>
      <c r="AD9" s="171"/>
      <c r="AE9" s="172"/>
    </row>
    <row r="10" spans="1:31" s="9" customFormat="1" ht="67.5" customHeight="1">
      <c r="A10" s="215"/>
      <c r="B10" s="212"/>
      <c r="C10" s="209"/>
      <c r="D10" s="175"/>
      <c r="E10" s="178"/>
      <c r="F10" s="181"/>
      <c r="G10" s="181"/>
      <c r="H10" s="186"/>
      <c r="I10" s="187"/>
      <c r="J10" s="189"/>
      <c r="K10" s="185"/>
      <c r="L10" s="183"/>
      <c r="M10" s="183"/>
      <c r="N10" s="162"/>
      <c r="O10" s="164"/>
      <c r="P10" s="154"/>
      <c r="Q10" s="164"/>
      <c r="R10" s="162"/>
      <c r="S10" s="169"/>
      <c r="T10" s="78" t="s">
        <v>3</v>
      </c>
      <c r="U10" s="75" t="s">
        <v>5</v>
      </c>
      <c r="V10" s="72" t="s">
        <v>16</v>
      </c>
      <c r="W10" s="76" t="s">
        <v>3</v>
      </c>
      <c r="X10" s="77" t="s">
        <v>5</v>
      </c>
      <c r="Y10" s="73" t="s">
        <v>16</v>
      </c>
      <c r="Z10" s="74" t="s">
        <v>3</v>
      </c>
      <c r="AA10" s="75" t="s">
        <v>5</v>
      </c>
      <c r="AB10" s="72" t="s">
        <v>16</v>
      </c>
      <c r="AC10" s="76" t="s">
        <v>3</v>
      </c>
      <c r="AD10" s="77" t="s">
        <v>5</v>
      </c>
      <c r="AE10" s="73" t="s">
        <v>16</v>
      </c>
    </row>
    <row r="11" spans="1:31" s="48" customFormat="1" ht="21.75" customHeight="1">
      <c r="A11" s="223" t="s">
        <v>104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5"/>
    </row>
    <row r="12" spans="1:31" s="9" customFormat="1" ht="21.75" customHeight="1">
      <c r="A12" s="105" t="s">
        <v>31</v>
      </c>
      <c r="B12" s="106" t="s">
        <v>32</v>
      </c>
      <c r="C12" s="152"/>
      <c r="D12" s="59">
        <v>30</v>
      </c>
      <c r="E12" s="131">
        <v>4</v>
      </c>
      <c r="F12" s="79">
        <v>30</v>
      </c>
      <c r="G12" s="79">
        <v>4</v>
      </c>
      <c r="H12" s="140"/>
      <c r="I12" s="140">
        <v>30</v>
      </c>
      <c r="J12" s="140"/>
      <c r="K12" s="65"/>
      <c r="L12" s="65"/>
      <c r="M12" s="65"/>
      <c r="N12" s="129"/>
      <c r="O12" s="129">
        <v>4</v>
      </c>
      <c r="P12" s="129"/>
      <c r="Q12" s="129"/>
      <c r="R12" s="129"/>
      <c r="S12" s="129"/>
      <c r="T12" s="21"/>
      <c r="U12" s="16"/>
      <c r="V12" s="17"/>
      <c r="W12" s="18"/>
      <c r="X12" s="19">
        <v>2</v>
      </c>
      <c r="Y12" s="20">
        <v>4</v>
      </c>
      <c r="Z12" s="21"/>
      <c r="AA12" s="16"/>
      <c r="AB12" s="17"/>
      <c r="AC12" s="18"/>
      <c r="AD12" s="19"/>
      <c r="AE12" s="20"/>
    </row>
    <row r="13" spans="1:31" s="9" customFormat="1" ht="21.75" customHeight="1">
      <c r="A13" s="105" t="s">
        <v>33</v>
      </c>
      <c r="B13" s="106" t="s">
        <v>34</v>
      </c>
      <c r="C13" s="23"/>
      <c r="D13" s="59">
        <v>15</v>
      </c>
      <c r="E13" s="131">
        <v>1</v>
      </c>
      <c r="F13" s="79">
        <v>15</v>
      </c>
      <c r="G13" s="79">
        <v>1</v>
      </c>
      <c r="H13" s="132"/>
      <c r="I13" s="132">
        <v>15</v>
      </c>
      <c r="J13" s="132"/>
      <c r="K13" s="61"/>
      <c r="L13" s="61"/>
      <c r="M13" s="61"/>
      <c r="N13" s="22"/>
      <c r="O13" s="22">
        <v>1</v>
      </c>
      <c r="P13" s="22"/>
      <c r="Q13" s="22"/>
      <c r="R13" s="22"/>
      <c r="S13" s="22"/>
      <c r="T13" s="27"/>
      <c r="U13" s="24"/>
      <c r="V13" s="25"/>
      <c r="W13" s="115"/>
      <c r="X13" s="10"/>
      <c r="Y13" s="26"/>
      <c r="Z13" s="27"/>
      <c r="AA13" s="24">
        <v>1</v>
      </c>
      <c r="AB13" s="25">
        <v>1</v>
      </c>
      <c r="AC13" s="115"/>
      <c r="AD13" s="10"/>
      <c r="AE13" s="26"/>
    </row>
    <row r="14" spans="1:31" s="9" customFormat="1" ht="21.75" customHeight="1">
      <c r="A14" s="105" t="s">
        <v>35</v>
      </c>
      <c r="B14" s="106" t="s">
        <v>36</v>
      </c>
      <c r="C14" s="23"/>
      <c r="D14" s="59">
        <v>30</v>
      </c>
      <c r="E14" s="131">
        <v>2</v>
      </c>
      <c r="F14" s="79">
        <f>SUM(I14:M14)</f>
        <v>0</v>
      </c>
      <c r="G14" s="79">
        <v>0</v>
      </c>
      <c r="H14" s="61">
        <v>30</v>
      </c>
      <c r="I14" s="132"/>
      <c r="J14" s="132"/>
      <c r="K14" s="61"/>
      <c r="L14" s="61"/>
      <c r="M14" s="61"/>
      <c r="N14" s="22">
        <v>2</v>
      </c>
      <c r="O14" s="22"/>
      <c r="P14" s="22"/>
      <c r="Q14" s="22"/>
      <c r="R14" s="22"/>
      <c r="S14" s="22"/>
      <c r="T14" s="27">
        <v>2</v>
      </c>
      <c r="U14" s="24"/>
      <c r="V14" s="25">
        <v>2</v>
      </c>
      <c r="W14" s="115"/>
      <c r="X14" s="10"/>
      <c r="Y14" s="26"/>
      <c r="Z14" s="30"/>
      <c r="AA14" s="24"/>
      <c r="AB14" s="25"/>
      <c r="AC14" s="115"/>
      <c r="AD14" s="10"/>
      <c r="AE14" s="26"/>
    </row>
    <row r="15" spans="1:31" s="9" customFormat="1" ht="31.5" customHeight="1">
      <c r="A15" s="111" t="s">
        <v>37</v>
      </c>
      <c r="B15" s="110" t="s">
        <v>38</v>
      </c>
      <c r="C15" s="23"/>
      <c r="D15" s="59">
        <v>30</v>
      </c>
      <c r="E15" s="131">
        <v>3</v>
      </c>
      <c r="F15" s="79">
        <f>SUM(I15:M15)</f>
        <v>15</v>
      </c>
      <c r="G15" s="79">
        <v>2</v>
      </c>
      <c r="H15" s="132">
        <v>15</v>
      </c>
      <c r="I15" s="132"/>
      <c r="J15" s="132"/>
      <c r="K15" s="132">
        <v>15</v>
      </c>
      <c r="L15" s="61"/>
      <c r="M15" s="61"/>
      <c r="N15" s="22">
        <v>1</v>
      </c>
      <c r="O15" s="22"/>
      <c r="P15" s="22"/>
      <c r="Q15" s="22">
        <v>2</v>
      </c>
      <c r="R15" s="22"/>
      <c r="S15" s="22"/>
      <c r="T15" s="27"/>
      <c r="U15" s="31"/>
      <c r="V15" s="32"/>
      <c r="W15" s="115"/>
      <c r="X15" s="107"/>
      <c r="Y15" s="26"/>
      <c r="Z15" s="30">
        <v>1</v>
      </c>
      <c r="AA15" s="24">
        <v>1</v>
      </c>
      <c r="AB15" s="25">
        <v>3</v>
      </c>
      <c r="AC15" s="115"/>
      <c r="AD15" s="10"/>
      <c r="AE15" s="26"/>
    </row>
    <row r="16" spans="1:31" s="40" customFormat="1" ht="21.75" customHeight="1">
      <c r="A16" s="111" t="s">
        <v>39</v>
      </c>
      <c r="B16" s="141" t="s">
        <v>40</v>
      </c>
      <c r="C16" s="41"/>
      <c r="D16" s="59">
        <v>60</v>
      </c>
      <c r="E16" s="131">
        <v>4</v>
      </c>
      <c r="F16" s="79">
        <f>SUM(I16:M16)</f>
        <v>0</v>
      </c>
      <c r="G16" s="79">
        <f>SUM(O16:S16)</f>
        <v>0</v>
      </c>
      <c r="H16" s="135">
        <v>60</v>
      </c>
      <c r="I16" s="135"/>
      <c r="J16" s="135"/>
      <c r="K16" s="61"/>
      <c r="L16" s="61"/>
      <c r="M16" s="135"/>
      <c r="N16" s="41">
        <v>4</v>
      </c>
      <c r="O16" s="41"/>
      <c r="P16" s="41"/>
      <c r="Q16" s="41"/>
      <c r="R16" s="41"/>
      <c r="S16" s="41"/>
      <c r="T16" s="27">
        <v>1</v>
      </c>
      <c r="U16" s="24"/>
      <c r="V16" s="25">
        <v>1</v>
      </c>
      <c r="W16" s="34">
        <v>1</v>
      </c>
      <c r="X16" s="28"/>
      <c r="Y16" s="26">
        <v>1</v>
      </c>
      <c r="Z16" s="35" t="s">
        <v>77</v>
      </c>
      <c r="AA16" s="36"/>
      <c r="AB16" s="25">
        <v>2</v>
      </c>
      <c r="AC16" s="150"/>
      <c r="AD16" s="38"/>
      <c r="AE16" s="26"/>
    </row>
    <row r="17" spans="1:31" s="48" customFormat="1" ht="21.75" customHeight="1">
      <c r="A17" s="226" t="s">
        <v>105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1" s="9" customFormat="1" ht="32.25" customHeight="1">
      <c r="A18" s="111" t="s">
        <v>41</v>
      </c>
      <c r="B18" s="110" t="s">
        <v>42</v>
      </c>
      <c r="C18" s="152"/>
      <c r="D18" s="59">
        <v>15</v>
      </c>
      <c r="E18" s="131">
        <v>1</v>
      </c>
      <c r="F18" s="79">
        <v>15</v>
      </c>
      <c r="G18" s="79">
        <v>1</v>
      </c>
      <c r="H18" s="140"/>
      <c r="I18" s="140"/>
      <c r="J18" s="140"/>
      <c r="K18" s="134">
        <v>15</v>
      </c>
      <c r="L18" s="65"/>
      <c r="M18" s="134"/>
      <c r="N18" s="129"/>
      <c r="O18" s="129"/>
      <c r="P18" s="129"/>
      <c r="Q18" s="129">
        <v>1</v>
      </c>
      <c r="R18" s="129"/>
      <c r="S18" s="129"/>
      <c r="T18" s="21"/>
      <c r="U18" s="16">
        <v>1</v>
      </c>
      <c r="V18" s="17">
        <v>1</v>
      </c>
      <c r="W18" s="18"/>
      <c r="X18" s="19"/>
      <c r="Y18" s="20"/>
      <c r="Z18" s="21"/>
      <c r="AA18" s="16"/>
      <c r="AB18" s="17"/>
      <c r="AC18" s="18"/>
      <c r="AD18" s="19"/>
      <c r="AE18" s="20"/>
    </row>
    <row r="19" spans="1:31" s="9" customFormat="1" ht="32.25" customHeight="1">
      <c r="A19" s="111" t="s">
        <v>43</v>
      </c>
      <c r="B19" s="110" t="s">
        <v>44</v>
      </c>
      <c r="C19" s="23"/>
      <c r="D19" s="59">
        <v>15</v>
      </c>
      <c r="E19" s="131">
        <v>1</v>
      </c>
      <c r="F19" s="79">
        <v>15</v>
      </c>
      <c r="G19" s="79">
        <v>1</v>
      </c>
      <c r="H19" s="132"/>
      <c r="I19" s="132"/>
      <c r="J19" s="132">
        <v>15</v>
      </c>
      <c r="K19" s="132"/>
      <c r="L19" s="61"/>
      <c r="M19" s="61"/>
      <c r="N19" s="22"/>
      <c r="O19" s="22"/>
      <c r="P19" s="22">
        <v>1</v>
      </c>
      <c r="Q19" s="22"/>
      <c r="R19" s="22"/>
      <c r="S19" s="22"/>
      <c r="T19" s="27"/>
      <c r="U19" s="24">
        <v>1</v>
      </c>
      <c r="V19" s="25">
        <v>1</v>
      </c>
      <c r="W19" s="115"/>
      <c r="X19" s="28"/>
      <c r="Y19" s="29"/>
      <c r="Z19" s="27"/>
      <c r="AA19" s="24"/>
      <c r="AB19" s="17"/>
      <c r="AC19" s="39"/>
      <c r="AD19" s="49"/>
      <c r="AE19" s="26"/>
    </row>
    <row r="20" spans="1:31" s="9" customFormat="1" ht="22.5" customHeight="1">
      <c r="A20" s="111" t="s">
        <v>45</v>
      </c>
      <c r="B20" s="110" t="s">
        <v>46</v>
      </c>
      <c r="C20" s="128"/>
      <c r="D20" s="59">
        <v>15</v>
      </c>
      <c r="E20" s="131">
        <v>1</v>
      </c>
      <c r="F20" s="79">
        <v>15</v>
      </c>
      <c r="G20" s="79">
        <v>1</v>
      </c>
      <c r="H20" s="139"/>
      <c r="I20" s="139"/>
      <c r="J20" s="133">
        <v>15</v>
      </c>
      <c r="K20" s="135"/>
      <c r="L20" s="135"/>
      <c r="M20" s="133"/>
      <c r="N20" s="22"/>
      <c r="O20" s="22"/>
      <c r="P20" s="22">
        <v>1</v>
      </c>
      <c r="Q20" s="22"/>
      <c r="R20" s="22"/>
      <c r="S20" s="22"/>
      <c r="T20" s="66"/>
      <c r="U20" s="24">
        <v>1</v>
      </c>
      <c r="V20" s="51">
        <v>1</v>
      </c>
      <c r="W20" s="14"/>
      <c r="X20" s="12"/>
      <c r="Y20" s="127"/>
      <c r="Z20" s="15"/>
      <c r="AA20" s="123"/>
      <c r="AB20" s="124"/>
      <c r="AC20" s="14"/>
      <c r="AD20" s="12"/>
      <c r="AE20" s="127"/>
    </row>
    <row r="21" spans="1:31" s="48" customFormat="1" ht="21.75" customHeight="1">
      <c r="A21" s="226" t="s">
        <v>106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8"/>
    </row>
    <row r="22" spans="1:31" s="9" customFormat="1" ht="21.75" customHeight="1">
      <c r="A22" s="111" t="s">
        <v>49</v>
      </c>
      <c r="B22" s="112" t="s">
        <v>50</v>
      </c>
      <c r="C22" s="129">
        <v>1</v>
      </c>
      <c r="D22" s="59">
        <v>45</v>
      </c>
      <c r="E22" s="131">
        <v>4</v>
      </c>
      <c r="F22" s="79">
        <v>15</v>
      </c>
      <c r="G22" s="79">
        <v>2</v>
      </c>
      <c r="H22" s="140">
        <v>30</v>
      </c>
      <c r="I22" s="140"/>
      <c r="J22" s="140">
        <v>15</v>
      </c>
      <c r="K22" s="65"/>
      <c r="L22" s="65"/>
      <c r="M22" s="65"/>
      <c r="N22" s="81">
        <v>2</v>
      </c>
      <c r="O22" s="129"/>
      <c r="P22" s="129">
        <v>2</v>
      </c>
      <c r="Q22" s="129"/>
      <c r="R22" s="129"/>
      <c r="S22" s="129"/>
      <c r="T22" s="67">
        <v>2</v>
      </c>
      <c r="U22" s="50">
        <v>1</v>
      </c>
      <c r="V22" s="17">
        <v>4</v>
      </c>
      <c r="W22" s="18"/>
      <c r="X22" s="19"/>
      <c r="Y22" s="20"/>
      <c r="Z22" s="21"/>
      <c r="AA22" s="16"/>
      <c r="AB22" s="17"/>
      <c r="AC22" s="18"/>
      <c r="AD22" s="19"/>
      <c r="AE22" s="20"/>
    </row>
    <row r="23" spans="1:31" s="9" customFormat="1" ht="15.75" customHeight="1">
      <c r="A23" s="111" t="s">
        <v>51</v>
      </c>
      <c r="B23" s="112" t="s">
        <v>52</v>
      </c>
      <c r="C23" s="128">
        <v>1</v>
      </c>
      <c r="D23" s="59">
        <v>30</v>
      </c>
      <c r="E23" s="131">
        <v>3</v>
      </c>
      <c r="F23" s="79">
        <v>15</v>
      </c>
      <c r="G23" s="79">
        <v>2</v>
      </c>
      <c r="H23" s="133">
        <v>15</v>
      </c>
      <c r="I23" s="133">
        <v>15</v>
      </c>
      <c r="J23" s="133"/>
      <c r="K23" s="135"/>
      <c r="L23" s="135"/>
      <c r="M23" s="133"/>
      <c r="N23" s="80">
        <v>1</v>
      </c>
      <c r="O23" s="22">
        <v>2</v>
      </c>
      <c r="P23" s="22"/>
      <c r="Q23" s="22"/>
      <c r="R23" s="22"/>
      <c r="S23" s="22"/>
      <c r="T23" s="66">
        <v>1</v>
      </c>
      <c r="U23" s="123">
        <v>1</v>
      </c>
      <c r="V23" s="51">
        <v>3</v>
      </c>
      <c r="W23" s="125"/>
      <c r="X23" s="10"/>
      <c r="Y23" s="127"/>
      <c r="Z23" s="13"/>
      <c r="AA23" s="123"/>
      <c r="AB23" s="51"/>
      <c r="AC23" s="125"/>
      <c r="AD23" s="12"/>
      <c r="AE23" s="127"/>
    </row>
    <row r="24" spans="1:31" s="9" customFormat="1" ht="15.75" customHeight="1">
      <c r="A24" s="111" t="s">
        <v>53</v>
      </c>
      <c r="B24" s="112" t="s">
        <v>54</v>
      </c>
      <c r="C24" s="22">
        <v>1</v>
      </c>
      <c r="D24" s="59">
        <v>30</v>
      </c>
      <c r="E24" s="131">
        <v>3</v>
      </c>
      <c r="F24" s="79">
        <v>15</v>
      </c>
      <c r="G24" s="79">
        <v>2</v>
      </c>
      <c r="H24" s="133">
        <v>15</v>
      </c>
      <c r="I24" s="133"/>
      <c r="J24" s="133">
        <v>15</v>
      </c>
      <c r="K24" s="135"/>
      <c r="L24" s="135"/>
      <c r="M24" s="133"/>
      <c r="N24" s="80">
        <v>1</v>
      </c>
      <c r="O24" s="22"/>
      <c r="P24" s="22">
        <v>2</v>
      </c>
      <c r="Q24" s="22"/>
      <c r="R24" s="22"/>
      <c r="S24" s="22"/>
      <c r="T24" s="66">
        <v>1</v>
      </c>
      <c r="U24" s="123">
        <v>1</v>
      </c>
      <c r="V24" s="51">
        <v>3</v>
      </c>
      <c r="W24" s="125"/>
      <c r="X24" s="10"/>
      <c r="Y24" s="127"/>
      <c r="Z24" s="15"/>
      <c r="AA24" s="123"/>
      <c r="AB24" s="124"/>
      <c r="AC24" s="14"/>
      <c r="AD24" s="12"/>
      <c r="AE24" s="127"/>
    </row>
    <row r="25" spans="1:31" s="9" customFormat="1" ht="21.75" customHeight="1">
      <c r="A25" s="142" t="s">
        <v>55</v>
      </c>
      <c r="B25" s="110" t="s">
        <v>56</v>
      </c>
      <c r="C25" s="22"/>
      <c r="D25" s="59">
        <v>45</v>
      </c>
      <c r="E25" s="131">
        <v>4</v>
      </c>
      <c r="F25" s="79">
        <v>30</v>
      </c>
      <c r="G25" s="79">
        <v>3</v>
      </c>
      <c r="H25" s="135">
        <v>15</v>
      </c>
      <c r="I25" s="135">
        <v>15</v>
      </c>
      <c r="J25" s="135">
        <v>15</v>
      </c>
      <c r="K25" s="61"/>
      <c r="L25" s="61"/>
      <c r="M25" s="61"/>
      <c r="N25" s="80">
        <v>1</v>
      </c>
      <c r="O25" s="22">
        <v>1</v>
      </c>
      <c r="P25" s="22">
        <v>2</v>
      </c>
      <c r="Q25" s="22"/>
      <c r="R25" s="22"/>
      <c r="S25" s="22"/>
      <c r="T25" s="27">
        <v>1</v>
      </c>
      <c r="U25" s="24">
        <v>2</v>
      </c>
      <c r="V25" s="25">
        <v>4</v>
      </c>
      <c r="W25" s="80"/>
      <c r="X25" s="85"/>
      <c r="Y25" s="86"/>
      <c r="Z25" s="27"/>
      <c r="AA25" s="31"/>
      <c r="AB25" s="32"/>
      <c r="AC25" s="115"/>
      <c r="AD25" s="10"/>
      <c r="AE25" s="26"/>
    </row>
    <row r="26" spans="1:31" s="9" customFormat="1" ht="32.25" customHeight="1">
      <c r="A26" s="111" t="s">
        <v>57</v>
      </c>
      <c r="B26" s="110" t="s">
        <v>58</v>
      </c>
      <c r="C26" s="22"/>
      <c r="D26" s="59">
        <v>30</v>
      </c>
      <c r="E26" s="131">
        <v>3</v>
      </c>
      <c r="F26" s="79">
        <v>15</v>
      </c>
      <c r="G26" s="79">
        <v>2</v>
      </c>
      <c r="H26" s="132">
        <v>15</v>
      </c>
      <c r="I26" s="132"/>
      <c r="J26" s="132">
        <v>15</v>
      </c>
      <c r="K26" s="61"/>
      <c r="L26" s="61"/>
      <c r="M26" s="61"/>
      <c r="N26" s="80">
        <v>1</v>
      </c>
      <c r="O26" s="22"/>
      <c r="P26" s="22">
        <v>2</v>
      </c>
      <c r="Q26" s="22"/>
      <c r="R26" s="22"/>
      <c r="S26" s="22"/>
      <c r="T26" s="27">
        <v>1</v>
      </c>
      <c r="U26" s="24">
        <v>1</v>
      </c>
      <c r="V26" s="25">
        <v>3</v>
      </c>
      <c r="W26" s="115"/>
      <c r="X26" s="10"/>
      <c r="Y26" s="26"/>
      <c r="Z26" s="27"/>
      <c r="AA26" s="24"/>
      <c r="AB26" s="25"/>
      <c r="AC26" s="115"/>
      <c r="AD26" s="10"/>
      <c r="AE26" s="26"/>
    </row>
    <row r="27" spans="1:31" s="9" customFormat="1" ht="30.75" customHeight="1">
      <c r="A27" s="111" t="s">
        <v>59</v>
      </c>
      <c r="B27" s="112" t="s">
        <v>60</v>
      </c>
      <c r="C27" s="22">
        <v>2</v>
      </c>
      <c r="D27" s="59">
        <v>60</v>
      </c>
      <c r="E27" s="131">
        <v>5</v>
      </c>
      <c r="F27" s="79">
        <v>45</v>
      </c>
      <c r="G27" s="79">
        <v>4</v>
      </c>
      <c r="H27" s="135">
        <v>15</v>
      </c>
      <c r="I27" s="135"/>
      <c r="J27" s="135">
        <v>45</v>
      </c>
      <c r="K27" s="135"/>
      <c r="L27" s="61"/>
      <c r="M27" s="61"/>
      <c r="N27" s="80">
        <v>1</v>
      </c>
      <c r="O27" s="22"/>
      <c r="P27" s="22">
        <v>4</v>
      </c>
      <c r="Q27" s="136"/>
      <c r="R27" s="22"/>
      <c r="S27" s="22"/>
      <c r="T27" s="27"/>
      <c r="U27" s="24"/>
      <c r="V27" s="25"/>
      <c r="W27" s="115">
        <v>1</v>
      </c>
      <c r="X27" s="10">
        <v>3</v>
      </c>
      <c r="Y27" s="26">
        <v>5</v>
      </c>
      <c r="Z27" s="27"/>
      <c r="AA27" s="30"/>
      <c r="AB27" s="96"/>
      <c r="AC27" s="115"/>
      <c r="AD27" s="10"/>
      <c r="AE27" s="26"/>
    </row>
    <row r="28" spans="1:31" s="9" customFormat="1" ht="21.75" customHeight="1">
      <c r="A28" s="111" t="s">
        <v>61</v>
      </c>
      <c r="B28" s="112" t="s">
        <v>62</v>
      </c>
      <c r="C28" s="22">
        <v>1</v>
      </c>
      <c r="D28" s="59">
        <v>45</v>
      </c>
      <c r="E28" s="131">
        <v>4</v>
      </c>
      <c r="F28" s="79">
        <v>30</v>
      </c>
      <c r="G28" s="79">
        <v>3</v>
      </c>
      <c r="H28" s="135">
        <v>15</v>
      </c>
      <c r="I28" s="135">
        <v>15</v>
      </c>
      <c r="J28" s="135">
        <v>15</v>
      </c>
      <c r="K28" s="61"/>
      <c r="L28" s="61"/>
      <c r="M28" s="61"/>
      <c r="N28" s="80">
        <v>1</v>
      </c>
      <c r="O28" s="22">
        <v>1</v>
      </c>
      <c r="P28" s="22">
        <v>2</v>
      </c>
      <c r="Q28" s="22"/>
      <c r="R28" s="22"/>
      <c r="S28" s="22"/>
      <c r="T28" s="27">
        <v>1</v>
      </c>
      <c r="U28" s="24">
        <v>2</v>
      </c>
      <c r="V28" s="25">
        <v>4</v>
      </c>
      <c r="W28" s="115"/>
      <c r="X28" s="10"/>
      <c r="Y28" s="26"/>
      <c r="Z28" s="27"/>
      <c r="AA28" s="24"/>
      <c r="AB28" s="25"/>
      <c r="AC28" s="115"/>
      <c r="AD28" s="10"/>
      <c r="AE28" s="26"/>
    </row>
    <row r="29" spans="1:31" s="9" customFormat="1" ht="21.75" customHeight="1">
      <c r="A29" s="111" t="s">
        <v>63</v>
      </c>
      <c r="B29" s="112" t="s">
        <v>64</v>
      </c>
      <c r="C29" s="22">
        <v>3</v>
      </c>
      <c r="D29" s="59">
        <v>30</v>
      </c>
      <c r="E29" s="131">
        <v>2</v>
      </c>
      <c r="F29" s="79">
        <v>0</v>
      </c>
      <c r="G29" s="79">
        <v>0</v>
      </c>
      <c r="H29" s="132">
        <v>30</v>
      </c>
      <c r="I29" s="132"/>
      <c r="J29" s="132"/>
      <c r="K29" s="61"/>
      <c r="L29" s="61"/>
      <c r="M29" s="61"/>
      <c r="N29" s="80">
        <v>2</v>
      </c>
      <c r="O29" s="22"/>
      <c r="P29" s="22"/>
      <c r="Q29" s="22"/>
      <c r="R29" s="22"/>
      <c r="S29" s="22"/>
      <c r="T29" s="27"/>
      <c r="U29" s="24"/>
      <c r="V29" s="25"/>
      <c r="W29" s="115"/>
      <c r="X29" s="10"/>
      <c r="Y29" s="26"/>
      <c r="Z29" s="27">
        <v>2</v>
      </c>
      <c r="AA29" s="24"/>
      <c r="AB29" s="25">
        <v>2</v>
      </c>
      <c r="AC29" s="102"/>
      <c r="AD29" s="103"/>
      <c r="AE29" s="104"/>
    </row>
    <row r="30" spans="1:31" s="9" customFormat="1" ht="15.75">
      <c r="A30" s="111" t="s">
        <v>65</v>
      </c>
      <c r="B30" s="110" t="s">
        <v>66</v>
      </c>
      <c r="C30" s="23"/>
      <c r="D30" s="59">
        <v>30</v>
      </c>
      <c r="E30" s="131">
        <v>3</v>
      </c>
      <c r="F30" s="79">
        <v>15</v>
      </c>
      <c r="G30" s="79">
        <v>2</v>
      </c>
      <c r="H30" s="61">
        <v>15</v>
      </c>
      <c r="I30" s="132">
        <v>15</v>
      </c>
      <c r="J30" s="132"/>
      <c r="K30" s="61"/>
      <c r="L30" s="61"/>
      <c r="M30" s="61"/>
      <c r="N30" s="80">
        <v>1</v>
      </c>
      <c r="O30" s="22">
        <v>2</v>
      </c>
      <c r="P30" s="22"/>
      <c r="Q30" s="22"/>
      <c r="R30" s="22"/>
      <c r="S30" s="22"/>
      <c r="T30" s="27">
        <v>1</v>
      </c>
      <c r="U30" s="24">
        <v>1</v>
      </c>
      <c r="V30" s="25">
        <v>3</v>
      </c>
      <c r="W30" s="115"/>
      <c r="X30" s="10"/>
      <c r="Y30" s="26"/>
      <c r="Z30" s="27"/>
      <c r="AA30" s="24"/>
      <c r="AB30" s="25"/>
      <c r="AC30" s="115"/>
      <c r="AD30" s="10"/>
      <c r="AE30" s="26"/>
    </row>
    <row r="31" spans="1:31" s="9" customFormat="1" ht="21.75" customHeight="1">
      <c r="A31" s="142" t="s">
        <v>67</v>
      </c>
      <c r="B31" s="110" t="s">
        <v>68</v>
      </c>
      <c r="C31" s="22"/>
      <c r="D31" s="59">
        <v>30</v>
      </c>
      <c r="E31" s="131">
        <v>2</v>
      </c>
      <c r="F31" s="79">
        <v>15</v>
      </c>
      <c r="G31" s="79">
        <v>1</v>
      </c>
      <c r="H31" s="132">
        <v>15</v>
      </c>
      <c r="I31" s="132"/>
      <c r="J31" s="132">
        <v>15</v>
      </c>
      <c r="K31" s="135"/>
      <c r="L31" s="61"/>
      <c r="M31" s="61"/>
      <c r="N31" s="80">
        <v>1</v>
      </c>
      <c r="O31" s="22"/>
      <c r="P31" s="22">
        <v>1</v>
      </c>
      <c r="Q31" s="22"/>
      <c r="R31" s="22"/>
      <c r="S31" s="22"/>
      <c r="T31" s="27"/>
      <c r="U31" s="24"/>
      <c r="V31" s="25"/>
      <c r="W31" s="115"/>
      <c r="X31" s="10"/>
      <c r="Y31" s="26"/>
      <c r="Z31" s="27">
        <v>1</v>
      </c>
      <c r="AA31" s="24">
        <v>1</v>
      </c>
      <c r="AB31" s="25">
        <v>2</v>
      </c>
      <c r="AC31" s="115"/>
      <c r="AD31" s="10"/>
      <c r="AE31" s="26"/>
    </row>
    <row r="32" spans="1:31" s="9" customFormat="1" ht="15.75" customHeight="1">
      <c r="A32" s="111" t="s">
        <v>69</v>
      </c>
      <c r="B32" s="112" t="s">
        <v>70</v>
      </c>
      <c r="C32" s="128"/>
      <c r="D32" s="59">
        <v>30</v>
      </c>
      <c r="E32" s="131">
        <v>3</v>
      </c>
      <c r="F32" s="79">
        <v>30</v>
      </c>
      <c r="G32" s="79">
        <v>3</v>
      </c>
      <c r="H32" s="139"/>
      <c r="I32" s="139"/>
      <c r="J32" s="139"/>
      <c r="K32" s="135">
        <v>30</v>
      </c>
      <c r="L32" s="135"/>
      <c r="M32" s="133"/>
      <c r="N32" s="80"/>
      <c r="O32" s="22"/>
      <c r="P32" s="22"/>
      <c r="Q32" s="22">
        <v>3</v>
      </c>
      <c r="R32" s="22"/>
      <c r="S32" s="22"/>
      <c r="T32" s="66"/>
      <c r="U32" s="123"/>
      <c r="V32" s="51"/>
      <c r="W32" s="125"/>
      <c r="X32" s="126">
        <v>2</v>
      </c>
      <c r="Y32" s="127">
        <v>3</v>
      </c>
      <c r="Z32" s="13"/>
      <c r="AA32" s="123"/>
      <c r="AB32" s="51"/>
      <c r="AC32" s="125"/>
      <c r="AD32" s="126"/>
      <c r="AE32" s="127"/>
    </row>
    <row r="33" spans="1:31" s="9" customFormat="1" ht="35.25" customHeight="1">
      <c r="A33" s="111" t="s">
        <v>71</v>
      </c>
      <c r="B33" s="110" t="s">
        <v>72</v>
      </c>
      <c r="C33" s="23"/>
      <c r="D33" s="59">
        <v>15</v>
      </c>
      <c r="E33" s="131">
        <v>1</v>
      </c>
      <c r="F33" s="79">
        <v>15</v>
      </c>
      <c r="G33" s="79">
        <v>1</v>
      </c>
      <c r="H33" s="132"/>
      <c r="I33" s="132">
        <v>15</v>
      </c>
      <c r="J33" s="132"/>
      <c r="K33" s="135"/>
      <c r="L33" s="61"/>
      <c r="M33" s="61"/>
      <c r="N33" s="80"/>
      <c r="O33" s="22">
        <v>1</v>
      </c>
      <c r="P33" s="22"/>
      <c r="Q33" s="22"/>
      <c r="R33" s="22"/>
      <c r="S33" s="22"/>
      <c r="T33" s="27"/>
      <c r="U33" s="24"/>
      <c r="V33" s="25"/>
      <c r="W33" s="47"/>
      <c r="X33" s="10">
        <v>1</v>
      </c>
      <c r="Y33" s="26">
        <v>1</v>
      </c>
      <c r="Z33" s="27"/>
      <c r="AA33" s="24"/>
      <c r="AB33" s="25"/>
      <c r="AC33" s="115"/>
      <c r="AD33" s="10"/>
      <c r="AE33" s="26"/>
    </row>
    <row r="34" spans="1:31" s="40" customFormat="1" ht="15.75">
      <c r="A34" s="111" t="s">
        <v>73</v>
      </c>
      <c r="B34" s="43" t="s">
        <v>101</v>
      </c>
      <c r="C34" s="42"/>
      <c r="D34" s="59">
        <v>30</v>
      </c>
      <c r="E34" s="131">
        <v>2</v>
      </c>
      <c r="F34" s="79">
        <v>0</v>
      </c>
      <c r="G34" s="79">
        <v>0</v>
      </c>
      <c r="H34" s="132">
        <v>30</v>
      </c>
      <c r="I34" s="132"/>
      <c r="J34" s="132"/>
      <c r="K34" s="61"/>
      <c r="L34" s="61"/>
      <c r="M34" s="61"/>
      <c r="N34" s="41">
        <v>2</v>
      </c>
      <c r="O34" s="41"/>
      <c r="P34" s="41"/>
      <c r="Q34" s="41"/>
      <c r="R34" s="41"/>
      <c r="S34" s="41"/>
      <c r="T34" s="27"/>
      <c r="U34" s="24"/>
      <c r="V34" s="37"/>
      <c r="W34" s="115"/>
      <c r="X34" s="10"/>
      <c r="Y34" s="11"/>
      <c r="Z34" s="27">
        <v>2</v>
      </c>
      <c r="AA34" s="24"/>
      <c r="AB34" s="25">
        <v>2</v>
      </c>
      <c r="AC34" s="115"/>
      <c r="AD34" s="10"/>
      <c r="AE34" s="26"/>
    </row>
    <row r="35" spans="1:31" s="40" customFormat="1" ht="21.75" customHeight="1">
      <c r="A35" s="111" t="s">
        <v>74</v>
      </c>
      <c r="B35" s="43" t="s">
        <v>47</v>
      </c>
      <c r="C35" s="42"/>
      <c r="D35" s="59">
        <v>45</v>
      </c>
      <c r="E35" s="131">
        <v>12</v>
      </c>
      <c r="F35" s="79">
        <v>45</v>
      </c>
      <c r="G35" s="79">
        <v>12</v>
      </c>
      <c r="H35" s="132"/>
      <c r="I35" s="132"/>
      <c r="J35" s="132"/>
      <c r="K35" s="61"/>
      <c r="L35" s="61"/>
      <c r="M35" s="135">
        <v>45</v>
      </c>
      <c r="N35" s="41"/>
      <c r="O35" s="41"/>
      <c r="P35" s="41"/>
      <c r="Q35" s="41"/>
      <c r="R35" s="41"/>
      <c r="S35" s="41">
        <v>12</v>
      </c>
      <c r="T35" s="27"/>
      <c r="U35" s="24"/>
      <c r="V35" s="25"/>
      <c r="W35" s="44"/>
      <c r="X35" s="33"/>
      <c r="Y35" s="45"/>
      <c r="Z35" s="27"/>
      <c r="AA35" s="24">
        <v>1</v>
      </c>
      <c r="AB35" s="25">
        <v>1</v>
      </c>
      <c r="AC35" s="44"/>
      <c r="AD35" s="28">
        <v>2</v>
      </c>
      <c r="AE35" s="29">
        <v>10</v>
      </c>
    </row>
    <row r="36" spans="1:31" s="9" customFormat="1" ht="21.75" customHeight="1">
      <c r="A36" s="111" t="s">
        <v>75</v>
      </c>
      <c r="B36" s="43" t="s">
        <v>48</v>
      </c>
      <c r="C36" s="42"/>
      <c r="D36" s="59">
        <v>90</v>
      </c>
      <c r="E36" s="131">
        <v>20</v>
      </c>
      <c r="F36" s="79">
        <v>90</v>
      </c>
      <c r="G36" s="79">
        <v>20</v>
      </c>
      <c r="H36" s="132"/>
      <c r="I36" s="132"/>
      <c r="J36" s="132">
        <v>90</v>
      </c>
      <c r="K36" s="61"/>
      <c r="L36" s="61"/>
      <c r="M36" s="135"/>
      <c r="N36" s="22"/>
      <c r="O36" s="22"/>
      <c r="P36" s="22">
        <v>20</v>
      </c>
      <c r="Q36" s="22"/>
      <c r="R36" s="22"/>
      <c r="S36" s="22"/>
      <c r="T36" s="27"/>
      <c r="U36" s="24"/>
      <c r="V36" s="25"/>
      <c r="W36" s="44"/>
      <c r="X36" s="33"/>
      <c r="Y36" s="45"/>
      <c r="Z36" s="27"/>
      <c r="AA36" s="24">
        <v>1</v>
      </c>
      <c r="AB36" s="25">
        <v>2</v>
      </c>
      <c r="AC36" s="44"/>
      <c r="AD36" s="28">
        <v>5</v>
      </c>
      <c r="AE36" s="29">
        <v>20</v>
      </c>
    </row>
    <row r="37" spans="1:31" s="9" customFormat="1" ht="27" customHeight="1" thickBot="1">
      <c r="A37" s="111" t="s">
        <v>76</v>
      </c>
      <c r="B37" s="52" t="s">
        <v>29</v>
      </c>
      <c r="C37" s="46"/>
      <c r="D37" s="79"/>
      <c r="E37" s="131">
        <v>12</v>
      </c>
      <c r="F37" s="79"/>
      <c r="G37" s="79">
        <v>12</v>
      </c>
      <c r="H37" s="132"/>
      <c r="I37" s="132"/>
      <c r="J37" s="132"/>
      <c r="K37" s="132"/>
      <c r="L37" s="132" t="s">
        <v>110</v>
      </c>
      <c r="M37" s="132"/>
      <c r="N37" s="128"/>
      <c r="O37" s="128"/>
      <c r="P37" s="128"/>
      <c r="Q37" s="128"/>
      <c r="R37" s="128">
        <v>12</v>
      </c>
      <c r="S37" s="128"/>
      <c r="T37" s="27"/>
      <c r="U37" s="24"/>
      <c r="V37" s="25"/>
      <c r="W37" s="14"/>
      <c r="X37" s="12"/>
      <c r="Y37" s="127">
        <v>8</v>
      </c>
      <c r="Z37" s="27"/>
      <c r="AA37" s="24"/>
      <c r="AB37" s="25">
        <v>4</v>
      </c>
      <c r="AC37" s="14"/>
      <c r="AD37" s="12"/>
      <c r="AE37" s="127"/>
    </row>
    <row r="38" spans="1:31" s="9" customFormat="1" ht="21.75" customHeight="1">
      <c r="A38" s="193"/>
      <c r="B38" s="195" t="s">
        <v>25</v>
      </c>
      <c r="C38" s="197"/>
      <c r="D38" s="199">
        <f>SUM(D12:D16)+SUM(D18:D20)+SUM(D22:D37)</f>
        <v>795</v>
      </c>
      <c r="E38" s="201">
        <f>SUM(E12:E16)+SUM(E18:E20)+SUM(E22:E37)</f>
        <v>100</v>
      </c>
      <c r="F38" s="199">
        <f>SUM(F12:F16)+SUM(F18:F20)+SUM(F22:F37)</f>
        <v>480</v>
      </c>
      <c r="G38" s="201">
        <f>SUM(G12:G16)+SUM(G18:G20)+SUM(G22:G37)</f>
        <v>79</v>
      </c>
      <c r="H38" s="151">
        <f aca="true" t="shared" si="0" ref="H38:U38">SUM(H12:H16)+SUM(H18:H20)+SUM(H22:H33)+SUM(H34:H37)</f>
        <v>315</v>
      </c>
      <c r="I38" s="151">
        <f t="shared" si="0"/>
        <v>120</v>
      </c>
      <c r="J38" s="151">
        <f t="shared" si="0"/>
        <v>255</v>
      </c>
      <c r="K38" s="151">
        <f t="shared" si="0"/>
        <v>60</v>
      </c>
      <c r="L38" s="151">
        <f t="shared" si="0"/>
        <v>0</v>
      </c>
      <c r="M38" s="151">
        <f t="shared" si="0"/>
        <v>45</v>
      </c>
      <c r="N38" s="151">
        <f t="shared" si="0"/>
        <v>21</v>
      </c>
      <c r="O38" s="151">
        <f t="shared" si="0"/>
        <v>12</v>
      </c>
      <c r="P38" s="151">
        <f t="shared" si="0"/>
        <v>37</v>
      </c>
      <c r="Q38" s="151">
        <f t="shared" si="0"/>
        <v>6</v>
      </c>
      <c r="R38" s="151">
        <f t="shared" si="0"/>
        <v>12</v>
      </c>
      <c r="S38" s="151">
        <f t="shared" si="0"/>
        <v>12</v>
      </c>
      <c r="T38" s="151">
        <f t="shared" si="0"/>
        <v>11</v>
      </c>
      <c r="U38" s="151">
        <f t="shared" si="0"/>
        <v>12</v>
      </c>
      <c r="V38" s="199">
        <f>SUM(V12:V16)+SUM(V18:V20)+SUM(V22:V37)</f>
        <v>30</v>
      </c>
      <c r="W38" s="151">
        <f>SUM(W12:W16)+SUM(W18:W20)+SUM(W22:W33)+SUM(W34:W37)</f>
        <v>2</v>
      </c>
      <c r="X38" s="151">
        <f>SUM(X12:X16)+SUM(X18:X20)+SUM(X22:X33)+SUM(X34:X37)</f>
        <v>8</v>
      </c>
      <c r="Y38" s="199">
        <f>SUM(Y12:Y16)+SUM(Y18:Y20)+SUM(Y22:Y37)</f>
        <v>22</v>
      </c>
      <c r="Z38" s="151">
        <v>8</v>
      </c>
      <c r="AA38" s="151">
        <f>SUM(AA12:AA16)+SUM(AA18:AA20)+SUM(AA22:AA33)+SUM(AA34:AA37)</f>
        <v>5</v>
      </c>
      <c r="AB38" s="205">
        <f>SUM(AB12:AB16)+SUM(AB18:AB20)+SUM(AB22:AB37)</f>
        <v>19</v>
      </c>
      <c r="AC38" s="151">
        <f>SUM(AC12:AC16)+SUM(AC18:AC20)+SUM(AC22:AC33)+SUM(AC34:AC37)</f>
        <v>0</v>
      </c>
      <c r="AD38" s="151">
        <f>SUM(AD12:AD16)+SUM(AD18:AD20)+SUM(AD22:AD33)+SUM(AD34:AD37)</f>
        <v>7</v>
      </c>
      <c r="AE38" s="199">
        <f>SUM(AE12:AE16)+SUM(AE18:AE20)+SUM(AE22:AE37)</f>
        <v>30</v>
      </c>
    </row>
    <row r="39" spans="1:31" s="9" customFormat="1" ht="21.75" customHeight="1" thickBot="1">
      <c r="A39" s="194"/>
      <c r="B39" s="196"/>
      <c r="C39" s="198"/>
      <c r="D39" s="200"/>
      <c r="E39" s="198"/>
      <c r="F39" s="200"/>
      <c r="G39" s="198"/>
      <c r="H39" s="202">
        <v>795</v>
      </c>
      <c r="I39" s="203"/>
      <c r="J39" s="203"/>
      <c r="K39" s="203"/>
      <c r="L39" s="203"/>
      <c r="M39" s="204"/>
      <c r="N39" s="202">
        <v>101</v>
      </c>
      <c r="O39" s="203"/>
      <c r="P39" s="203"/>
      <c r="Q39" s="203"/>
      <c r="R39" s="203"/>
      <c r="S39" s="204"/>
      <c r="T39" s="202">
        <v>23</v>
      </c>
      <c r="U39" s="204"/>
      <c r="V39" s="200"/>
      <c r="W39" s="202">
        <v>10</v>
      </c>
      <c r="X39" s="204"/>
      <c r="Y39" s="200"/>
      <c r="Z39" s="202">
        <v>15</v>
      </c>
      <c r="AA39" s="204"/>
      <c r="AB39" s="206"/>
      <c r="AC39" s="202">
        <v>5</v>
      </c>
      <c r="AD39" s="204"/>
      <c r="AE39" s="200"/>
    </row>
    <row r="40" spans="1:31" s="48" customFormat="1" ht="19.5" customHeight="1">
      <c r="A40" s="229" t="s">
        <v>103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</row>
    <row r="41" spans="1:31" s="57" customFormat="1" ht="31.5" customHeight="1">
      <c r="A41" s="108" t="s">
        <v>78</v>
      </c>
      <c r="B41" s="109" t="s">
        <v>79</v>
      </c>
      <c r="C41" s="41">
        <v>2</v>
      </c>
      <c r="D41" s="59">
        <v>30</v>
      </c>
      <c r="E41" s="131">
        <v>3</v>
      </c>
      <c r="F41" s="79">
        <v>30</v>
      </c>
      <c r="G41" s="79">
        <v>3</v>
      </c>
      <c r="H41" s="135"/>
      <c r="I41" s="135"/>
      <c r="J41" s="135"/>
      <c r="K41" s="143">
        <v>30</v>
      </c>
      <c r="L41" s="62"/>
      <c r="M41" s="135"/>
      <c r="N41" s="80"/>
      <c r="O41" s="41"/>
      <c r="P41" s="41"/>
      <c r="Q41" s="41">
        <v>3</v>
      </c>
      <c r="R41" s="41"/>
      <c r="S41" s="41"/>
      <c r="T41" s="27"/>
      <c r="U41" s="24"/>
      <c r="V41" s="25"/>
      <c r="W41" s="55"/>
      <c r="X41" s="53">
        <v>2</v>
      </c>
      <c r="Y41" s="54">
        <v>3</v>
      </c>
      <c r="Z41" s="21"/>
      <c r="AA41" s="16"/>
      <c r="AB41" s="17"/>
      <c r="AC41" s="55"/>
      <c r="AD41" s="53"/>
      <c r="AE41" s="54"/>
    </row>
    <row r="42" spans="1:31" s="57" customFormat="1" ht="29.25" customHeight="1">
      <c r="A42" s="108" t="s">
        <v>80</v>
      </c>
      <c r="B42" s="110" t="s">
        <v>81</v>
      </c>
      <c r="C42" s="41"/>
      <c r="D42" s="59">
        <v>15</v>
      </c>
      <c r="E42" s="131">
        <v>1</v>
      </c>
      <c r="F42" s="79">
        <v>15</v>
      </c>
      <c r="G42" s="79">
        <v>1</v>
      </c>
      <c r="H42" s="135"/>
      <c r="I42" s="135"/>
      <c r="J42" s="135">
        <v>15</v>
      </c>
      <c r="K42" s="62"/>
      <c r="L42" s="62"/>
      <c r="M42" s="135"/>
      <c r="N42" s="80"/>
      <c r="O42" s="41"/>
      <c r="P42" s="41">
        <v>1</v>
      </c>
      <c r="Q42" s="41"/>
      <c r="R42" s="41"/>
      <c r="S42" s="41"/>
      <c r="T42" s="27"/>
      <c r="U42" s="24"/>
      <c r="V42" s="25"/>
      <c r="W42" s="44"/>
      <c r="X42" s="33">
        <v>1</v>
      </c>
      <c r="Y42" s="45">
        <v>1</v>
      </c>
      <c r="Z42" s="27"/>
      <c r="AA42" s="24"/>
      <c r="AB42" s="25"/>
      <c r="AC42" s="44"/>
      <c r="AD42" s="33"/>
      <c r="AE42" s="45"/>
    </row>
    <row r="43" spans="1:31" s="57" customFormat="1" ht="31.5" customHeight="1">
      <c r="A43" s="111" t="s">
        <v>82</v>
      </c>
      <c r="B43" s="112" t="s">
        <v>83</v>
      </c>
      <c r="C43" s="41"/>
      <c r="D43" s="59">
        <v>15</v>
      </c>
      <c r="E43" s="131">
        <v>1</v>
      </c>
      <c r="F43" s="79">
        <v>15</v>
      </c>
      <c r="G43" s="79">
        <v>1</v>
      </c>
      <c r="H43" s="135"/>
      <c r="I43" s="135">
        <v>15</v>
      </c>
      <c r="J43" s="135"/>
      <c r="K43" s="135"/>
      <c r="L43" s="62"/>
      <c r="M43" s="135"/>
      <c r="N43" s="41"/>
      <c r="O43" s="41">
        <v>1</v>
      </c>
      <c r="P43" s="41"/>
      <c r="Q43" s="41"/>
      <c r="R43" s="41"/>
      <c r="S43" s="41"/>
      <c r="T43" s="27"/>
      <c r="U43" s="24"/>
      <c r="V43" s="25"/>
      <c r="W43" s="44"/>
      <c r="X43" s="33">
        <v>1</v>
      </c>
      <c r="Y43" s="45">
        <v>1</v>
      </c>
      <c r="Z43" s="27"/>
      <c r="AA43" s="24"/>
      <c r="AB43" s="25"/>
      <c r="AC43" s="44"/>
      <c r="AD43" s="33"/>
      <c r="AE43" s="45"/>
    </row>
    <row r="44" spans="1:31" s="57" customFormat="1" ht="33" customHeight="1">
      <c r="A44" s="108" t="s">
        <v>84</v>
      </c>
      <c r="B44" s="112" t="s">
        <v>85</v>
      </c>
      <c r="C44" s="41"/>
      <c r="D44" s="59">
        <v>30</v>
      </c>
      <c r="E44" s="131">
        <v>3</v>
      </c>
      <c r="F44" s="79">
        <v>15</v>
      </c>
      <c r="G44" s="79">
        <v>2</v>
      </c>
      <c r="H44" s="135">
        <v>15</v>
      </c>
      <c r="I44" s="135">
        <v>15</v>
      </c>
      <c r="J44" s="135"/>
      <c r="K44" s="62"/>
      <c r="L44" s="62"/>
      <c r="M44" s="135"/>
      <c r="N44" s="80">
        <v>1</v>
      </c>
      <c r="O44" s="41">
        <v>2</v>
      </c>
      <c r="P44" s="41"/>
      <c r="Q44" s="41"/>
      <c r="R44" s="41"/>
      <c r="S44" s="41"/>
      <c r="T44" s="27"/>
      <c r="U44" s="24"/>
      <c r="V44" s="25"/>
      <c r="W44" s="44">
        <v>1</v>
      </c>
      <c r="X44" s="33">
        <v>1</v>
      </c>
      <c r="Y44" s="45">
        <v>3</v>
      </c>
      <c r="Z44" s="27"/>
      <c r="AA44" s="24"/>
      <c r="AB44" s="25"/>
      <c r="AC44" s="44"/>
      <c r="AD44" s="33"/>
      <c r="AE44" s="45"/>
    </row>
    <row r="45" spans="1:31" s="57" customFormat="1" ht="15.75">
      <c r="A45" s="111" t="s">
        <v>86</v>
      </c>
      <c r="B45" s="112" t="s">
        <v>87</v>
      </c>
      <c r="C45" s="41">
        <v>3</v>
      </c>
      <c r="D45" s="59">
        <v>30</v>
      </c>
      <c r="E45" s="131">
        <v>3</v>
      </c>
      <c r="F45" s="79">
        <v>15</v>
      </c>
      <c r="G45" s="79">
        <v>2</v>
      </c>
      <c r="H45" s="135">
        <v>15</v>
      </c>
      <c r="I45" s="135"/>
      <c r="J45" s="135">
        <v>15</v>
      </c>
      <c r="K45" s="62"/>
      <c r="L45" s="62"/>
      <c r="M45" s="135"/>
      <c r="N45" s="80">
        <v>1</v>
      </c>
      <c r="O45" s="41"/>
      <c r="P45" s="41">
        <v>2</v>
      </c>
      <c r="Q45" s="41"/>
      <c r="R45" s="41"/>
      <c r="S45" s="41"/>
      <c r="T45" s="27"/>
      <c r="U45" s="24"/>
      <c r="V45" s="25"/>
      <c r="W45" s="44"/>
      <c r="X45" s="33"/>
      <c r="Y45" s="45"/>
      <c r="Z45" s="27">
        <v>1</v>
      </c>
      <c r="AA45" s="24">
        <v>1</v>
      </c>
      <c r="AB45" s="25">
        <v>3</v>
      </c>
      <c r="AC45" s="44"/>
      <c r="AD45" s="33"/>
      <c r="AE45" s="45"/>
    </row>
    <row r="46" spans="1:31" s="57" customFormat="1" ht="33" customHeight="1">
      <c r="A46" s="114" t="s">
        <v>88</v>
      </c>
      <c r="B46" s="113" t="s">
        <v>89</v>
      </c>
      <c r="C46" s="56">
        <v>3</v>
      </c>
      <c r="D46" s="138">
        <v>60</v>
      </c>
      <c r="E46" s="131">
        <v>5</v>
      </c>
      <c r="F46" s="131">
        <v>45</v>
      </c>
      <c r="G46" s="131">
        <v>4</v>
      </c>
      <c r="H46" s="134">
        <v>15</v>
      </c>
      <c r="I46" s="134">
        <v>15</v>
      </c>
      <c r="J46" s="134"/>
      <c r="K46" s="68">
        <v>30</v>
      </c>
      <c r="L46" s="68"/>
      <c r="M46" s="134"/>
      <c r="N46" s="81">
        <v>1</v>
      </c>
      <c r="O46" s="56">
        <v>1</v>
      </c>
      <c r="P46" s="56"/>
      <c r="Q46" s="56">
        <v>3</v>
      </c>
      <c r="R46" s="56"/>
      <c r="S46" s="56"/>
      <c r="T46" s="21"/>
      <c r="U46" s="16"/>
      <c r="V46" s="17"/>
      <c r="W46" s="55"/>
      <c r="X46" s="53"/>
      <c r="Y46" s="54"/>
      <c r="Z46" s="21">
        <v>1</v>
      </c>
      <c r="AA46" s="16">
        <v>3</v>
      </c>
      <c r="AB46" s="17">
        <v>5</v>
      </c>
      <c r="AC46" s="55"/>
      <c r="AD46" s="53"/>
      <c r="AE46" s="54"/>
    </row>
    <row r="47" spans="1:31" s="57" customFormat="1" ht="16.5" thickBot="1">
      <c r="A47" s="111" t="s">
        <v>90</v>
      </c>
      <c r="B47" s="113" t="s">
        <v>91</v>
      </c>
      <c r="C47" s="41"/>
      <c r="D47" s="137">
        <v>30</v>
      </c>
      <c r="E47" s="79">
        <v>3</v>
      </c>
      <c r="F47" s="130">
        <v>15</v>
      </c>
      <c r="G47" s="130">
        <v>2</v>
      </c>
      <c r="H47" s="135">
        <v>15</v>
      </c>
      <c r="I47" s="135">
        <v>15</v>
      </c>
      <c r="J47" s="135"/>
      <c r="K47" s="133"/>
      <c r="L47" s="62"/>
      <c r="M47" s="135"/>
      <c r="N47" s="41">
        <v>1</v>
      </c>
      <c r="O47" s="41">
        <v>2</v>
      </c>
      <c r="P47" s="41"/>
      <c r="Q47" s="41"/>
      <c r="R47" s="41"/>
      <c r="S47" s="41"/>
      <c r="T47" s="27"/>
      <c r="U47" s="31"/>
      <c r="V47" s="32"/>
      <c r="W47" s="44"/>
      <c r="X47" s="33"/>
      <c r="Y47" s="45"/>
      <c r="Z47" s="27">
        <v>1</v>
      </c>
      <c r="AA47" s="31">
        <v>1</v>
      </c>
      <c r="AB47" s="32">
        <v>3</v>
      </c>
      <c r="AC47" s="44"/>
      <c r="AD47" s="33"/>
      <c r="AE47" s="45"/>
    </row>
    <row r="48" spans="1:31" s="9" customFormat="1" ht="21.75" customHeight="1" thickBot="1">
      <c r="A48" s="58"/>
      <c r="B48" s="70" t="s">
        <v>25</v>
      </c>
      <c r="C48" s="8"/>
      <c r="D48" s="71">
        <f>SUM(D41:D47)</f>
        <v>210</v>
      </c>
      <c r="E48" s="71">
        <f>+SUM(E41:E47)</f>
        <v>19</v>
      </c>
      <c r="F48" s="71">
        <f>SUM(F41:F47)</f>
        <v>150</v>
      </c>
      <c r="G48" s="71">
        <f>SUM(G41:G47)</f>
        <v>15</v>
      </c>
      <c r="H48" s="71">
        <f>SUM(H44:H47)</f>
        <v>60</v>
      </c>
      <c r="I48" s="71">
        <v>60</v>
      </c>
      <c r="J48" s="71">
        <v>30</v>
      </c>
      <c r="K48" s="71">
        <v>60</v>
      </c>
      <c r="L48" s="71"/>
      <c r="M48" s="71"/>
      <c r="N48" s="71">
        <v>4</v>
      </c>
      <c r="O48" s="71">
        <v>6</v>
      </c>
      <c r="P48" s="71">
        <v>3</v>
      </c>
      <c r="Q48" s="71">
        <v>6</v>
      </c>
      <c r="R48" s="71"/>
      <c r="S48" s="71"/>
      <c r="T48" s="71"/>
      <c r="U48" s="97"/>
      <c r="V48" s="69"/>
      <c r="W48" s="98">
        <f>SUM(W44:W47)</f>
        <v>1</v>
      </c>
      <c r="X48" s="71">
        <f>SUM(X41:X47)</f>
        <v>5</v>
      </c>
      <c r="Y48" s="69">
        <f>SUM(Y41:Y47)</f>
        <v>8</v>
      </c>
      <c r="Z48" s="71">
        <v>3</v>
      </c>
      <c r="AA48" s="71">
        <v>5</v>
      </c>
      <c r="AB48" s="69">
        <v>11</v>
      </c>
      <c r="AC48" s="71"/>
      <c r="AD48" s="71"/>
      <c r="AE48" s="69"/>
    </row>
    <row r="49" spans="1:31" s="48" customFormat="1" ht="19.5" customHeight="1">
      <c r="A49" s="229" t="s">
        <v>102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1"/>
    </row>
    <row r="50" spans="1:31" s="40" customFormat="1" ht="34.5" customHeight="1">
      <c r="A50" s="108" t="s">
        <v>78</v>
      </c>
      <c r="B50" s="144" t="s">
        <v>93</v>
      </c>
      <c r="C50" s="56"/>
      <c r="D50" s="138">
        <v>15</v>
      </c>
      <c r="E50" s="131">
        <v>1</v>
      </c>
      <c r="F50" s="131">
        <v>0</v>
      </c>
      <c r="G50" s="131">
        <v>0</v>
      </c>
      <c r="H50" s="134">
        <v>15</v>
      </c>
      <c r="I50" s="134"/>
      <c r="J50" s="134"/>
      <c r="K50" s="65"/>
      <c r="L50" s="65"/>
      <c r="M50" s="134"/>
      <c r="N50" s="81">
        <v>1</v>
      </c>
      <c r="O50" s="56"/>
      <c r="P50" s="56"/>
      <c r="Q50" s="56"/>
      <c r="R50" s="56"/>
      <c r="S50" s="56"/>
      <c r="T50" s="21"/>
      <c r="U50" s="16"/>
      <c r="V50" s="17"/>
      <c r="W50" s="55">
        <v>1</v>
      </c>
      <c r="X50" s="53"/>
      <c r="Y50" s="54">
        <v>1</v>
      </c>
      <c r="Z50" s="21"/>
      <c r="AA50" s="16"/>
      <c r="AB50" s="17"/>
      <c r="AC50" s="55"/>
      <c r="AD50" s="53"/>
      <c r="AE50" s="54"/>
    </row>
    <row r="51" spans="1:31" s="40" customFormat="1" ht="15.75">
      <c r="A51" s="108" t="s">
        <v>80</v>
      </c>
      <c r="B51" s="145" t="s">
        <v>94</v>
      </c>
      <c r="C51" s="41">
        <v>2</v>
      </c>
      <c r="D51" s="59">
        <v>30</v>
      </c>
      <c r="E51" s="131">
        <v>3</v>
      </c>
      <c r="F51" s="79">
        <v>15</v>
      </c>
      <c r="G51" s="79">
        <v>2</v>
      </c>
      <c r="H51" s="135">
        <v>15</v>
      </c>
      <c r="I51" s="135"/>
      <c r="J51" s="135">
        <v>15</v>
      </c>
      <c r="K51" s="135"/>
      <c r="L51" s="61"/>
      <c r="M51" s="135"/>
      <c r="N51" s="80">
        <v>1</v>
      </c>
      <c r="O51" s="41"/>
      <c r="P51" s="41">
        <v>2</v>
      </c>
      <c r="Q51" s="41"/>
      <c r="R51" s="41"/>
      <c r="S51" s="41"/>
      <c r="T51" s="27"/>
      <c r="U51" s="24"/>
      <c r="V51" s="25"/>
      <c r="W51" s="44">
        <v>1</v>
      </c>
      <c r="X51" s="33">
        <v>1</v>
      </c>
      <c r="Y51" s="45">
        <v>3</v>
      </c>
      <c r="Z51" s="27"/>
      <c r="AA51" s="24"/>
      <c r="AB51" s="25"/>
      <c r="AC51" s="44"/>
      <c r="AD51" s="33"/>
      <c r="AE51" s="45"/>
    </row>
    <row r="52" spans="1:31" s="40" customFormat="1" ht="33.75" customHeight="1">
      <c r="A52" s="111" t="s">
        <v>82</v>
      </c>
      <c r="B52" s="146" t="s">
        <v>95</v>
      </c>
      <c r="C52" s="41">
        <v>2</v>
      </c>
      <c r="D52" s="59">
        <v>30</v>
      </c>
      <c r="E52" s="131">
        <v>3</v>
      </c>
      <c r="F52" s="79">
        <v>15</v>
      </c>
      <c r="G52" s="79">
        <v>2</v>
      </c>
      <c r="H52" s="135">
        <v>15</v>
      </c>
      <c r="I52" s="135">
        <v>15</v>
      </c>
      <c r="J52" s="135"/>
      <c r="K52" s="61"/>
      <c r="L52" s="61"/>
      <c r="M52" s="135"/>
      <c r="N52" s="80">
        <v>1</v>
      </c>
      <c r="O52" s="41">
        <v>2</v>
      </c>
      <c r="P52" s="41"/>
      <c r="Q52" s="41"/>
      <c r="R52" s="41"/>
      <c r="S52" s="41"/>
      <c r="T52" s="21"/>
      <c r="U52" s="16"/>
      <c r="V52" s="17"/>
      <c r="W52" s="55">
        <v>1</v>
      </c>
      <c r="X52" s="53">
        <v>1</v>
      </c>
      <c r="Y52" s="54">
        <v>3</v>
      </c>
      <c r="Z52" s="21"/>
      <c r="AA52" s="16"/>
      <c r="AB52" s="17"/>
      <c r="AC52" s="55"/>
      <c r="AD52" s="53"/>
      <c r="AE52" s="54"/>
    </row>
    <row r="53" spans="1:31" s="40" customFormat="1" ht="40.5" customHeight="1">
      <c r="A53" s="108" t="s">
        <v>84</v>
      </c>
      <c r="B53" s="147" t="s">
        <v>96</v>
      </c>
      <c r="C53" s="41"/>
      <c r="D53" s="59">
        <v>15</v>
      </c>
      <c r="E53" s="131">
        <v>1</v>
      </c>
      <c r="F53" s="79">
        <v>15</v>
      </c>
      <c r="G53" s="79">
        <v>1</v>
      </c>
      <c r="H53" s="135"/>
      <c r="I53" s="135">
        <v>15</v>
      </c>
      <c r="J53" s="135"/>
      <c r="K53" s="135"/>
      <c r="L53" s="61"/>
      <c r="M53" s="135"/>
      <c r="N53" s="41"/>
      <c r="O53" s="41">
        <v>1</v>
      </c>
      <c r="P53" s="41"/>
      <c r="Q53" s="41"/>
      <c r="R53" s="41"/>
      <c r="S53" s="41"/>
      <c r="T53" s="27"/>
      <c r="U53" s="24"/>
      <c r="V53" s="25"/>
      <c r="W53" s="44"/>
      <c r="X53" s="33">
        <v>1</v>
      </c>
      <c r="Y53" s="45">
        <v>1</v>
      </c>
      <c r="Z53" s="27"/>
      <c r="AA53" s="24"/>
      <c r="AB53" s="25"/>
      <c r="AC53" s="44"/>
      <c r="AD53" s="33"/>
      <c r="AE53" s="45"/>
    </row>
    <row r="54" spans="1:31" s="40" customFormat="1" ht="40.5" customHeight="1">
      <c r="A54" s="111" t="s">
        <v>86</v>
      </c>
      <c r="B54" s="148" t="s">
        <v>97</v>
      </c>
      <c r="C54" s="41"/>
      <c r="D54" s="59">
        <v>45</v>
      </c>
      <c r="E54" s="131">
        <v>4</v>
      </c>
      <c r="F54" s="79">
        <v>30</v>
      </c>
      <c r="G54" s="79">
        <v>3</v>
      </c>
      <c r="H54" s="135">
        <v>15</v>
      </c>
      <c r="I54" s="135"/>
      <c r="J54" s="135">
        <v>30</v>
      </c>
      <c r="K54" s="135"/>
      <c r="L54" s="61"/>
      <c r="M54" s="135"/>
      <c r="N54" s="41">
        <v>1</v>
      </c>
      <c r="O54" s="41"/>
      <c r="P54" s="41">
        <v>3</v>
      </c>
      <c r="Q54" s="41"/>
      <c r="R54" s="41"/>
      <c r="S54" s="41"/>
      <c r="T54" s="27"/>
      <c r="U54" s="24"/>
      <c r="V54" s="25"/>
      <c r="W54" s="44"/>
      <c r="X54" s="33"/>
      <c r="Y54" s="45"/>
      <c r="Z54" s="27">
        <v>1</v>
      </c>
      <c r="AA54" s="24">
        <v>2</v>
      </c>
      <c r="AB54" s="25">
        <v>4</v>
      </c>
      <c r="AC54" s="44"/>
      <c r="AD54" s="33"/>
      <c r="AE54" s="45"/>
    </row>
    <row r="55" spans="1:31" s="40" customFormat="1" ht="40.5" customHeight="1">
      <c r="A55" s="114" t="s">
        <v>88</v>
      </c>
      <c r="B55" s="149" t="s">
        <v>98</v>
      </c>
      <c r="C55" s="41"/>
      <c r="D55" s="59">
        <v>30</v>
      </c>
      <c r="E55" s="131">
        <v>3</v>
      </c>
      <c r="F55" s="79">
        <v>15</v>
      </c>
      <c r="G55" s="79">
        <v>2</v>
      </c>
      <c r="H55" s="135">
        <v>15</v>
      </c>
      <c r="I55" s="135">
        <v>15</v>
      </c>
      <c r="J55" s="135"/>
      <c r="K55" s="135"/>
      <c r="L55" s="61"/>
      <c r="M55" s="135"/>
      <c r="N55" s="41">
        <v>1</v>
      </c>
      <c r="O55" s="41">
        <v>2</v>
      </c>
      <c r="P55" s="41"/>
      <c r="Q55" s="41"/>
      <c r="R55" s="41"/>
      <c r="S55" s="41"/>
      <c r="T55" s="27"/>
      <c r="U55" s="24"/>
      <c r="V55" s="25"/>
      <c r="W55" s="44"/>
      <c r="X55" s="33"/>
      <c r="Y55" s="45"/>
      <c r="Z55" s="27">
        <v>1</v>
      </c>
      <c r="AA55" s="24">
        <v>1</v>
      </c>
      <c r="AB55" s="25">
        <v>3</v>
      </c>
      <c r="AC55" s="44"/>
      <c r="AD55" s="33"/>
      <c r="AE55" s="45"/>
    </row>
    <row r="56" spans="1:31" s="40" customFormat="1" ht="38.25" customHeight="1">
      <c r="A56" s="111" t="s">
        <v>90</v>
      </c>
      <c r="B56" s="146" t="s">
        <v>99</v>
      </c>
      <c r="C56" s="41"/>
      <c r="D56" s="59">
        <v>15</v>
      </c>
      <c r="E56" s="79">
        <v>1</v>
      </c>
      <c r="F56" s="79">
        <v>15</v>
      </c>
      <c r="G56" s="79">
        <v>1</v>
      </c>
      <c r="H56" s="135"/>
      <c r="I56" s="135"/>
      <c r="J56" s="135">
        <v>15</v>
      </c>
      <c r="K56" s="135"/>
      <c r="L56" s="61"/>
      <c r="M56" s="135"/>
      <c r="N56" s="41"/>
      <c r="O56" s="41"/>
      <c r="P56" s="41">
        <v>1</v>
      </c>
      <c r="Q56" s="41"/>
      <c r="R56" s="41"/>
      <c r="S56" s="41"/>
      <c r="T56" s="27"/>
      <c r="U56" s="24"/>
      <c r="V56" s="25"/>
      <c r="W56" s="44"/>
      <c r="X56" s="33"/>
      <c r="Y56" s="45"/>
      <c r="Z56" s="27"/>
      <c r="AA56" s="24">
        <v>1</v>
      </c>
      <c r="AB56" s="25">
        <v>1</v>
      </c>
      <c r="AC56" s="44"/>
      <c r="AD56" s="33"/>
      <c r="AE56" s="45"/>
    </row>
    <row r="57" spans="1:33" s="40" customFormat="1" ht="38.25" customHeight="1" thickBot="1">
      <c r="A57" s="114" t="s">
        <v>92</v>
      </c>
      <c r="B57" s="84" t="s">
        <v>100</v>
      </c>
      <c r="C57" s="83">
        <v>3</v>
      </c>
      <c r="D57" s="59">
        <v>30</v>
      </c>
      <c r="E57" s="79">
        <v>3</v>
      </c>
      <c r="F57" s="79">
        <v>15</v>
      </c>
      <c r="G57" s="79">
        <v>2</v>
      </c>
      <c r="H57" s="82">
        <v>15</v>
      </c>
      <c r="I57" s="82"/>
      <c r="J57" s="82">
        <v>15</v>
      </c>
      <c r="K57" s="135"/>
      <c r="L57" s="89"/>
      <c r="M57" s="82"/>
      <c r="N57" s="83">
        <v>1</v>
      </c>
      <c r="O57" s="83"/>
      <c r="P57" s="83">
        <v>2</v>
      </c>
      <c r="Q57" s="83"/>
      <c r="R57" s="83"/>
      <c r="S57" s="83"/>
      <c r="T57" s="90"/>
      <c r="U57" s="91"/>
      <c r="V57" s="94"/>
      <c r="W57" s="92"/>
      <c r="X57" s="93"/>
      <c r="Y57" s="95"/>
      <c r="Z57" s="90">
        <v>1</v>
      </c>
      <c r="AA57" s="91">
        <v>1</v>
      </c>
      <c r="AB57" s="94">
        <v>3</v>
      </c>
      <c r="AC57" s="92"/>
      <c r="AD57" s="93"/>
      <c r="AE57" s="95"/>
      <c r="AF57" s="117"/>
      <c r="AG57" s="116"/>
    </row>
    <row r="58" spans="1:33" s="9" customFormat="1" ht="21.75" customHeight="1" thickBot="1">
      <c r="A58" s="58"/>
      <c r="B58" s="70" t="s">
        <v>25</v>
      </c>
      <c r="C58" s="8"/>
      <c r="D58" s="71">
        <f aca="true" t="shared" si="1" ref="D58:AD58">SUM(D50:D57)</f>
        <v>210</v>
      </c>
      <c r="E58" s="71">
        <f t="shared" si="1"/>
        <v>19</v>
      </c>
      <c r="F58" s="71">
        <f t="shared" si="1"/>
        <v>120</v>
      </c>
      <c r="G58" s="71">
        <f t="shared" si="1"/>
        <v>13</v>
      </c>
      <c r="H58" s="71">
        <f t="shared" si="1"/>
        <v>90</v>
      </c>
      <c r="I58" s="71">
        <f t="shared" si="1"/>
        <v>45</v>
      </c>
      <c r="J58" s="71">
        <f t="shared" si="1"/>
        <v>75</v>
      </c>
      <c r="K58" s="71">
        <f t="shared" si="1"/>
        <v>0</v>
      </c>
      <c r="L58" s="71">
        <f t="shared" si="1"/>
        <v>0</v>
      </c>
      <c r="M58" s="71">
        <f t="shared" si="1"/>
        <v>0</v>
      </c>
      <c r="N58" s="71">
        <f t="shared" si="1"/>
        <v>6</v>
      </c>
      <c r="O58" s="71">
        <f t="shared" si="1"/>
        <v>5</v>
      </c>
      <c r="P58" s="71">
        <f t="shared" si="1"/>
        <v>8</v>
      </c>
      <c r="Q58" s="71">
        <f t="shared" si="1"/>
        <v>0</v>
      </c>
      <c r="R58" s="71">
        <f t="shared" si="1"/>
        <v>0</v>
      </c>
      <c r="S58" s="71">
        <f t="shared" si="1"/>
        <v>0</v>
      </c>
      <c r="T58" s="71">
        <f t="shared" si="1"/>
        <v>0</v>
      </c>
      <c r="U58" s="97">
        <f t="shared" si="1"/>
        <v>0</v>
      </c>
      <c r="V58" s="69">
        <f t="shared" si="1"/>
        <v>0</v>
      </c>
      <c r="W58" s="98">
        <f t="shared" si="1"/>
        <v>3</v>
      </c>
      <c r="X58" s="71">
        <f t="shared" si="1"/>
        <v>3</v>
      </c>
      <c r="Y58" s="69">
        <f t="shared" si="1"/>
        <v>8</v>
      </c>
      <c r="Z58" s="71">
        <f t="shared" si="1"/>
        <v>3</v>
      </c>
      <c r="AA58" s="71">
        <f t="shared" si="1"/>
        <v>5</v>
      </c>
      <c r="AB58" s="69">
        <f t="shared" si="1"/>
        <v>11</v>
      </c>
      <c r="AC58" s="71">
        <f t="shared" si="1"/>
        <v>0</v>
      </c>
      <c r="AD58" s="71">
        <f t="shared" si="1"/>
        <v>0</v>
      </c>
      <c r="AE58" s="95">
        <v>0</v>
      </c>
      <c r="AF58" s="119"/>
      <c r="AG58" s="48"/>
    </row>
    <row r="59" spans="1:33" s="40" customFormat="1" ht="36" customHeight="1">
      <c r="A59" s="232" t="s">
        <v>6</v>
      </c>
      <c r="B59" s="233"/>
      <c r="C59" s="236"/>
      <c r="D59" s="220">
        <f aca="true" t="shared" si="2" ref="D59:W59">D38+D48</f>
        <v>1005</v>
      </c>
      <c r="E59" s="220">
        <f t="shared" si="2"/>
        <v>119</v>
      </c>
      <c r="F59" s="220">
        <f t="shared" si="2"/>
        <v>630</v>
      </c>
      <c r="G59" s="220">
        <f t="shared" si="2"/>
        <v>94</v>
      </c>
      <c r="H59" s="101">
        <f t="shared" si="2"/>
        <v>375</v>
      </c>
      <c r="I59" s="60">
        <f t="shared" si="2"/>
        <v>180</v>
      </c>
      <c r="J59" s="60">
        <f t="shared" si="2"/>
        <v>285</v>
      </c>
      <c r="K59" s="60">
        <f t="shared" si="2"/>
        <v>120</v>
      </c>
      <c r="L59" s="60">
        <f t="shared" si="2"/>
        <v>0</v>
      </c>
      <c r="M59" s="60">
        <f t="shared" si="2"/>
        <v>45</v>
      </c>
      <c r="N59" s="60">
        <f t="shared" si="2"/>
        <v>25</v>
      </c>
      <c r="O59" s="60">
        <f t="shared" si="2"/>
        <v>18</v>
      </c>
      <c r="P59" s="60">
        <f t="shared" si="2"/>
        <v>40</v>
      </c>
      <c r="Q59" s="60">
        <f t="shared" si="2"/>
        <v>12</v>
      </c>
      <c r="R59" s="60">
        <f t="shared" si="2"/>
        <v>12</v>
      </c>
      <c r="S59" s="60">
        <f t="shared" si="2"/>
        <v>12</v>
      </c>
      <c r="T59" s="60">
        <f t="shared" si="2"/>
        <v>11</v>
      </c>
      <c r="U59" s="60">
        <f t="shared" si="2"/>
        <v>12</v>
      </c>
      <c r="V59" s="218">
        <f t="shared" si="2"/>
        <v>30</v>
      </c>
      <c r="W59" s="60">
        <f t="shared" si="2"/>
        <v>3</v>
      </c>
      <c r="X59" s="60">
        <v>16</v>
      </c>
      <c r="Y59" s="218">
        <f>Y38+Y48</f>
        <v>30</v>
      </c>
      <c r="Z59" s="60">
        <v>14</v>
      </c>
      <c r="AA59" s="60">
        <v>17</v>
      </c>
      <c r="AB59" s="218">
        <f>AB38+AB48</f>
        <v>30</v>
      </c>
      <c r="AC59" s="60">
        <f>AC38+AC48</f>
        <v>0</v>
      </c>
      <c r="AD59" s="60">
        <f>AD38+AD48</f>
        <v>7</v>
      </c>
      <c r="AE59" s="218">
        <f>AE38+AE48</f>
        <v>30</v>
      </c>
      <c r="AF59" s="118"/>
      <c r="AG59" s="116"/>
    </row>
    <row r="60" spans="1:31" ht="16.5" thickBot="1">
      <c r="A60" s="234"/>
      <c r="B60" s="235"/>
      <c r="C60" s="221"/>
      <c r="D60" s="221"/>
      <c r="E60" s="221"/>
      <c r="F60" s="221"/>
      <c r="G60" s="221"/>
      <c r="H60" s="216"/>
      <c r="I60" s="222"/>
      <c r="J60" s="222"/>
      <c r="K60" s="222"/>
      <c r="L60" s="222"/>
      <c r="M60" s="217"/>
      <c r="N60" s="216"/>
      <c r="O60" s="222"/>
      <c r="P60" s="222"/>
      <c r="Q60" s="222"/>
      <c r="R60" s="222"/>
      <c r="S60" s="217"/>
      <c r="T60" s="216">
        <v>26</v>
      </c>
      <c r="U60" s="217"/>
      <c r="V60" s="219"/>
      <c r="W60" s="216">
        <v>29</v>
      </c>
      <c r="X60" s="217"/>
      <c r="Y60" s="219"/>
      <c r="Z60" s="216">
        <v>31</v>
      </c>
      <c r="AA60" s="217"/>
      <c r="AB60" s="219"/>
      <c r="AC60" s="216" t="s">
        <v>30</v>
      </c>
      <c r="AD60" s="217"/>
      <c r="AE60" s="219"/>
    </row>
    <row r="61" spans="4:31" s="99" customFormat="1" ht="15.75"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3" ht="18.75">
      <c r="A63" s="87"/>
    </row>
    <row r="64" ht="15.75">
      <c r="A64" s="88"/>
    </row>
    <row r="65" spans="14:19" ht="12.75">
      <c r="N65" s="3"/>
      <c r="O65" s="3"/>
      <c r="P65" s="3"/>
      <c r="Q65" s="3"/>
      <c r="R65" s="3"/>
      <c r="S65" s="3"/>
    </row>
    <row r="66" spans="14:19" ht="12.75">
      <c r="N66" s="3"/>
      <c r="O66" s="3"/>
      <c r="P66" s="3"/>
      <c r="Q66" s="3"/>
      <c r="R66" s="3"/>
      <c r="S66" s="3"/>
    </row>
    <row r="67" spans="14:19" ht="12.75">
      <c r="N67" s="3"/>
      <c r="O67" s="3"/>
      <c r="P67" s="3"/>
      <c r="Q67" s="3"/>
      <c r="R67" s="3"/>
      <c r="S67" s="3"/>
    </row>
    <row r="68" spans="14:19" ht="12.75">
      <c r="N68" s="3"/>
      <c r="O68" s="3"/>
      <c r="P68" s="3"/>
      <c r="Q68" s="3"/>
      <c r="R68" s="3"/>
      <c r="S68" s="3"/>
    </row>
    <row r="69" spans="14:19" ht="12.75">
      <c r="N69" s="3"/>
      <c r="O69" s="3"/>
      <c r="P69" s="3"/>
      <c r="Q69" s="3"/>
      <c r="R69" s="3"/>
      <c r="S69" s="3"/>
    </row>
    <row r="70" spans="14:19" ht="12.75">
      <c r="N70" s="3"/>
      <c r="O70" s="3"/>
      <c r="P70" s="3"/>
      <c r="Q70" s="3"/>
      <c r="R70" s="3"/>
      <c r="S70" s="3"/>
    </row>
    <row r="71" spans="14:19" ht="12.75">
      <c r="N71" s="3"/>
      <c r="O71" s="3"/>
      <c r="P71" s="3"/>
      <c r="Q71" s="3"/>
      <c r="R71" s="3"/>
      <c r="S71" s="3"/>
    </row>
    <row r="72" spans="14:19" ht="12.75">
      <c r="N72" s="3"/>
      <c r="O72" s="3"/>
      <c r="P72" s="3"/>
      <c r="Q72" s="3"/>
      <c r="R72" s="3"/>
      <c r="S72" s="3"/>
    </row>
    <row r="73" spans="14:19" ht="12.75">
      <c r="N73" s="3"/>
      <c r="O73" s="3"/>
      <c r="P73" s="3"/>
      <c r="Q73" s="3"/>
      <c r="R73" s="3"/>
      <c r="S73" s="3"/>
    </row>
    <row r="74" spans="14:19" ht="12.75">
      <c r="N74" s="3"/>
      <c r="O74" s="3"/>
      <c r="P74" s="3"/>
      <c r="Q74" s="3"/>
      <c r="R74" s="3"/>
      <c r="S74" s="3"/>
    </row>
    <row r="76" spans="14:19" ht="12.75">
      <c r="N76" s="3"/>
      <c r="O76" s="3"/>
      <c r="P76" s="3"/>
      <c r="Q76" s="3"/>
      <c r="R76" s="3"/>
      <c r="S76" s="3"/>
    </row>
    <row r="77" spans="14:19" ht="12.75">
      <c r="N77" s="3"/>
      <c r="O77" s="3"/>
      <c r="P77" s="3"/>
      <c r="Q77" s="3"/>
      <c r="R77" s="3"/>
      <c r="S77" s="3"/>
    </row>
  </sheetData>
  <sheetProtection selectLockedCells="1" selectUnlockedCells="1"/>
  <mergeCells count="65">
    <mergeCell ref="A59:B60"/>
    <mergeCell ref="C59:C60"/>
    <mergeCell ref="D59:D60"/>
    <mergeCell ref="E59:E60"/>
    <mergeCell ref="F59:F60"/>
    <mergeCell ref="A11:AE11"/>
    <mergeCell ref="A17:AE17"/>
    <mergeCell ref="A21:AE21"/>
    <mergeCell ref="A40:AE40"/>
    <mergeCell ref="A49:AE49"/>
    <mergeCell ref="G59:G60"/>
    <mergeCell ref="H60:M60"/>
    <mergeCell ref="N60:S60"/>
    <mergeCell ref="T60:U60"/>
    <mergeCell ref="V59:V60"/>
    <mergeCell ref="W60:X60"/>
    <mergeCell ref="AC39:AD39"/>
    <mergeCell ref="AE38:AE39"/>
    <mergeCell ref="N39:S39"/>
    <mergeCell ref="T39:U39"/>
    <mergeCell ref="W39:X39"/>
    <mergeCell ref="Z39:AA39"/>
    <mergeCell ref="V38:V39"/>
    <mergeCell ref="Y38:Y39"/>
    <mergeCell ref="Y59:Y60"/>
    <mergeCell ref="Z60:AA60"/>
    <mergeCell ref="AB59:AB60"/>
    <mergeCell ref="AC60:AD60"/>
    <mergeCell ref="AE59:AE60"/>
    <mergeCell ref="AC9:AE9"/>
    <mergeCell ref="Z8:AE8"/>
    <mergeCell ref="T8:Y8"/>
    <mergeCell ref="A38:A39"/>
    <mergeCell ref="B38:B39"/>
    <mergeCell ref="C38:C39"/>
    <mergeCell ref="D38:D39"/>
    <mergeCell ref="E38:E39"/>
    <mergeCell ref="F38:F39"/>
    <mergeCell ref="G38:G39"/>
    <mergeCell ref="H39:M39"/>
    <mergeCell ref="AB38:AB39"/>
    <mergeCell ref="C8:C10"/>
    <mergeCell ref="R9:R10"/>
    <mergeCell ref="B8:B10"/>
    <mergeCell ref="A8:A10"/>
    <mergeCell ref="D8:D10"/>
    <mergeCell ref="E8:E10"/>
    <mergeCell ref="F8:F10"/>
    <mergeCell ref="L9:L10"/>
    <mergeCell ref="M9:M10"/>
    <mergeCell ref="G8:G10"/>
    <mergeCell ref="K9:K10"/>
    <mergeCell ref="H9:H10"/>
    <mergeCell ref="I9:I10"/>
    <mergeCell ref="J9:J10"/>
    <mergeCell ref="P9:P10"/>
    <mergeCell ref="Z9:AB9"/>
    <mergeCell ref="T9:V9"/>
    <mergeCell ref="H8:M8"/>
    <mergeCell ref="N9:N10"/>
    <mergeCell ref="Q9:Q10"/>
    <mergeCell ref="O9:O10"/>
    <mergeCell ref="N8:S8"/>
    <mergeCell ref="S9:S10"/>
    <mergeCell ref="W9:Y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7"/>
  <sheetViews>
    <sheetView zoomScale="70" zoomScaleNormal="70" zoomScalePageLayoutView="0" workbookViewId="0" topLeftCell="A1">
      <selection activeCell="AG14" sqref="AG14"/>
    </sheetView>
  </sheetViews>
  <sheetFormatPr defaultColWidth="9.140625" defaultRowHeight="12.75"/>
  <cols>
    <col min="1" max="1" width="25.140625" style="3" customWidth="1"/>
    <col min="2" max="2" width="48.8515625" style="3" customWidth="1"/>
    <col min="3" max="3" width="5.421875" style="3" customWidth="1"/>
    <col min="4" max="6" width="6.7109375" style="3" customWidth="1"/>
    <col min="7" max="7" width="8.421875" style="3" customWidth="1"/>
    <col min="8" max="8" width="5.140625" style="3" customWidth="1"/>
    <col min="9" max="9" width="5.28125" style="3" customWidth="1"/>
    <col min="10" max="10" width="5.7109375" style="3" customWidth="1"/>
    <col min="11" max="11" width="6.140625" style="3" customWidth="1"/>
    <col min="12" max="12" width="5.28125" style="3" customWidth="1"/>
    <col min="13" max="13" width="4.57421875" style="3" customWidth="1"/>
    <col min="14" max="14" width="4.57421875" style="63" customWidth="1"/>
    <col min="15" max="15" width="5.00390625" style="63" customWidth="1"/>
    <col min="16" max="16" width="5.140625" style="63" customWidth="1"/>
    <col min="17" max="17" width="5.7109375" style="63" customWidth="1"/>
    <col min="18" max="18" width="5.57421875" style="63" customWidth="1"/>
    <col min="19" max="19" width="4.28125" style="63" customWidth="1"/>
    <col min="20" max="20" width="5.421875" style="3" customWidth="1"/>
    <col min="21" max="21" width="5.57421875" style="3" customWidth="1"/>
    <col min="22" max="22" width="4.28125" style="3" customWidth="1"/>
    <col min="23" max="23" width="5.8515625" style="3" customWidth="1"/>
    <col min="24" max="24" width="5.421875" style="3" customWidth="1"/>
    <col min="25" max="25" width="4.28125" style="3" customWidth="1"/>
    <col min="26" max="26" width="5.421875" style="3" customWidth="1"/>
    <col min="27" max="27" width="5.57421875" style="3" customWidth="1"/>
    <col min="28" max="28" width="4.28125" style="3" customWidth="1"/>
    <col min="29" max="29" width="5.421875" style="3" customWidth="1"/>
    <col min="30" max="30" width="5.140625" style="3" customWidth="1"/>
    <col min="31" max="31" width="4.28125" style="3" customWidth="1"/>
    <col min="32" max="32" width="3.28125" style="3" customWidth="1"/>
    <col min="33" max="33" width="7.28125" style="3" customWidth="1"/>
    <col min="34" max="34" width="9.140625" style="3" customWidth="1"/>
    <col min="35" max="35" width="25.140625" style="3" customWidth="1"/>
    <col min="36" max="36" width="13.7109375" style="3" customWidth="1"/>
    <col min="37" max="16384" width="9.140625" style="3" customWidth="1"/>
  </cols>
  <sheetData>
    <row r="1" spans="1:2" ht="26.25">
      <c r="A1" s="1" t="s">
        <v>28</v>
      </c>
      <c r="B1" s="2"/>
    </row>
    <row r="2" ht="13.5" customHeight="1">
      <c r="A2" s="4"/>
    </row>
    <row r="3" ht="18" customHeight="1">
      <c r="A3" s="4" t="s">
        <v>108</v>
      </c>
    </row>
    <row r="4" spans="1:35" ht="18" customHeight="1">
      <c r="A4" s="4" t="s">
        <v>109</v>
      </c>
      <c r="AG4" s="5"/>
      <c r="AH4" s="5"/>
      <c r="AI4" s="5"/>
    </row>
    <row r="5" spans="1:36" ht="18" customHeight="1">
      <c r="A5" s="4" t="s">
        <v>111</v>
      </c>
      <c r="AG5" s="5"/>
      <c r="AH5" s="5"/>
      <c r="AI5" s="5"/>
      <c r="AJ5" s="5"/>
    </row>
    <row r="6" spans="1:36" ht="18" customHeight="1">
      <c r="A6" s="6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4"/>
      <c r="O6" s="64"/>
      <c r="P6" s="64"/>
      <c r="Q6" s="64"/>
      <c r="R6" s="64"/>
      <c r="S6" s="6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G6" s="5"/>
      <c r="AH6" s="5"/>
      <c r="AI6" s="5"/>
      <c r="AJ6" s="5"/>
    </row>
    <row r="7" spans="1:36" ht="18" customHeight="1" thickBot="1">
      <c r="A7" s="6" t="s">
        <v>107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4"/>
      <c r="O7" s="64"/>
      <c r="P7" s="64"/>
      <c r="Q7" s="64"/>
      <c r="R7" s="64"/>
      <c r="S7" s="6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G7" s="5"/>
      <c r="AH7" s="5"/>
      <c r="AI7" s="5"/>
      <c r="AJ7" s="5"/>
    </row>
    <row r="8" spans="1:31" s="9" customFormat="1" ht="23.25" customHeight="1" thickBot="1">
      <c r="A8" s="213" t="s">
        <v>1</v>
      </c>
      <c r="B8" s="210" t="s">
        <v>2</v>
      </c>
      <c r="C8" s="207" t="s">
        <v>12</v>
      </c>
      <c r="D8" s="173" t="s">
        <v>22</v>
      </c>
      <c r="E8" s="176" t="s">
        <v>8</v>
      </c>
      <c r="F8" s="179" t="s">
        <v>23</v>
      </c>
      <c r="G8" s="179" t="s">
        <v>24</v>
      </c>
      <c r="H8" s="237" t="s">
        <v>10</v>
      </c>
      <c r="I8" s="238"/>
      <c r="J8" s="238"/>
      <c r="K8" s="238"/>
      <c r="L8" s="238"/>
      <c r="M8" s="239"/>
      <c r="N8" s="165" t="s">
        <v>11</v>
      </c>
      <c r="O8" s="166"/>
      <c r="P8" s="166"/>
      <c r="Q8" s="166"/>
      <c r="R8" s="166"/>
      <c r="S8" s="167"/>
      <c r="T8" s="190" t="s">
        <v>13</v>
      </c>
      <c r="U8" s="191"/>
      <c r="V8" s="191"/>
      <c r="W8" s="191"/>
      <c r="X8" s="191"/>
      <c r="Y8" s="192"/>
      <c r="Z8" s="190" t="s">
        <v>14</v>
      </c>
      <c r="AA8" s="191"/>
      <c r="AB8" s="191"/>
      <c r="AC8" s="191"/>
      <c r="AD8" s="191"/>
      <c r="AE8" s="192"/>
    </row>
    <row r="9" spans="1:31" s="9" customFormat="1" ht="36" customHeight="1" thickBot="1">
      <c r="A9" s="214"/>
      <c r="B9" s="211"/>
      <c r="C9" s="208"/>
      <c r="D9" s="174"/>
      <c r="E9" s="177"/>
      <c r="F9" s="180"/>
      <c r="G9" s="180"/>
      <c r="H9" s="182" t="s">
        <v>3</v>
      </c>
      <c r="I9" s="184" t="s">
        <v>4</v>
      </c>
      <c r="J9" s="188" t="s">
        <v>20</v>
      </c>
      <c r="K9" s="184" t="s">
        <v>27</v>
      </c>
      <c r="L9" s="182" t="s">
        <v>9</v>
      </c>
      <c r="M9" s="182" t="s">
        <v>21</v>
      </c>
      <c r="N9" s="161" t="s">
        <v>3</v>
      </c>
      <c r="O9" s="163" t="s">
        <v>4</v>
      </c>
      <c r="P9" s="153" t="s">
        <v>20</v>
      </c>
      <c r="Q9" s="163" t="s">
        <v>26</v>
      </c>
      <c r="R9" s="161" t="s">
        <v>9</v>
      </c>
      <c r="S9" s="168" t="s">
        <v>21</v>
      </c>
      <c r="T9" s="155" t="s">
        <v>15</v>
      </c>
      <c r="U9" s="156"/>
      <c r="V9" s="157"/>
      <c r="W9" s="170" t="s">
        <v>17</v>
      </c>
      <c r="X9" s="171"/>
      <c r="Y9" s="172"/>
      <c r="Z9" s="155" t="s">
        <v>18</v>
      </c>
      <c r="AA9" s="156"/>
      <c r="AB9" s="157"/>
      <c r="AC9" s="170" t="s">
        <v>19</v>
      </c>
      <c r="AD9" s="171"/>
      <c r="AE9" s="172"/>
    </row>
    <row r="10" spans="1:31" s="9" customFormat="1" ht="67.5" customHeight="1">
      <c r="A10" s="215"/>
      <c r="B10" s="212"/>
      <c r="C10" s="209"/>
      <c r="D10" s="175"/>
      <c r="E10" s="178"/>
      <c r="F10" s="181"/>
      <c r="G10" s="181"/>
      <c r="H10" s="186"/>
      <c r="I10" s="187"/>
      <c r="J10" s="189"/>
      <c r="K10" s="185"/>
      <c r="L10" s="183"/>
      <c r="M10" s="183"/>
      <c r="N10" s="162"/>
      <c r="O10" s="164"/>
      <c r="P10" s="154"/>
      <c r="Q10" s="164"/>
      <c r="R10" s="162"/>
      <c r="S10" s="169"/>
      <c r="T10" s="78" t="s">
        <v>3</v>
      </c>
      <c r="U10" s="75" t="s">
        <v>5</v>
      </c>
      <c r="V10" s="72" t="s">
        <v>16</v>
      </c>
      <c r="W10" s="76" t="s">
        <v>3</v>
      </c>
      <c r="X10" s="77" t="s">
        <v>5</v>
      </c>
      <c r="Y10" s="73" t="s">
        <v>16</v>
      </c>
      <c r="Z10" s="74" t="s">
        <v>3</v>
      </c>
      <c r="AA10" s="75" t="s">
        <v>5</v>
      </c>
      <c r="AB10" s="72" t="s">
        <v>16</v>
      </c>
      <c r="AC10" s="76" t="s">
        <v>3</v>
      </c>
      <c r="AD10" s="77" t="s">
        <v>5</v>
      </c>
      <c r="AE10" s="73" t="s">
        <v>16</v>
      </c>
    </row>
    <row r="11" spans="1:31" s="48" customFormat="1" ht="21.75" customHeight="1">
      <c r="A11" s="223" t="s">
        <v>104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5"/>
    </row>
    <row r="12" spans="1:31" s="9" customFormat="1" ht="21.75" customHeight="1">
      <c r="A12" s="105" t="s">
        <v>31</v>
      </c>
      <c r="B12" s="106" t="s">
        <v>32</v>
      </c>
      <c r="C12" s="121"/>
      <c r="D12" s="59">
        <v>18</v>
      </c>
      <c r="E12" s="131">
        <v>4</v>
      </c>
      <c r="F12" s="79">
        <v>30</v>
      </c>
      <c r="G12" s="79">
        <v>4</v>
      </c>
      <c r="H12" s="140"/>
      <c r="I12" s="140">
        <v>18</v>
      </c>
      <c r="J12" s="140"/>
      <c r="K12" s="65"/>
      <c r="L12" s="65"/>
      <c r="M12" s="65"/>
      <c r="N12" s="129"/>
      <c r="O12" s="129">
        <v>4</v>
      </c>
      <c r="P12" s="129"/>
      <c r="Q12" s="129"/>
      <c r="R12" s="129"/>
      <c r="S12" s="129"/>
      <c r="T12" s="21"/>
      <c r="U12" s="16"/>
      <c r="V12" s="17"/>
      <c r="W12" s="18"/>
      <c r="X12" s="19">
        <v>2</v>
      </c>
      <c r="Y12" s="20">
        <v>4</v>
      </c>
      <c r="Z12" s="21"/>
      <c r="AA12" s="16"/>
      <c r="AB12" s="17"/>
      <c r="AC12" s="18"/>
      <c r="AD12" s="19"/>
      <c r="AE12" s="20"/>
    </row>
    <row r="13" spans="1:31" s="9" customFormat="1" ht="21.75" customHeight="1">
      <c r="A13" s="105" t="s">
        <v>33</v>
      </c>
      <c r="B13" s="106" t="s">
        <v>34</v>
      </c>
      <c r="C13" s="23"/>
      <c r="D13" s="59">
        <v>9</v>
      </c>
      <c r="E13" s="131">
        <v>1</v>
      </c>
      <c r="F13" s="79">
        <v>15</v>
      </c>
      <c r="G13" s="79">
        <v>1</v>
      </c>
      <c r="H13" s="132"/>
      <c r="I13" s="132">
        <v>9</v>
      </c>
      <c r="J13" s="132"/>
      <c r="K13" s="61"/>
      <c r="L13" s="61"/>
      <c r="M13" s="61"/>
      <c r="N13" s="22"/>
      <c r="O13" s="22">
        <v>1</v>
      </c>
      <c r="P13" s="22"/>
      <c r="Q13" s="22"/>
      <c r="R13" s="22"/>
      <c r="S13" s="22"/>
      <c r="T13" s="27"/>
      <c r="U13" s="24"/>
      <c r="V13" s="25"/>
      <c r="W13" s="115"/>
      <c r="X13" s="10"/>
      <c r="Y13" s="26"/>
      <c r="Z13" s="27"/>
      <c r="AA13" s="24">
        <v>1</v>
      </c>
      <c r="AB13" s="25">
        <v>1</v>
      </c>
      <c r="AC13" s="115"/>
      <c r="AD13" s="10"/>
      <c r="AE13" s="26"/>
    </row>
    <row r="14" spans="1:31" s="9" customFormat="1" ht="21.75" customHeight="1">
      <c r="A14" s="105" t="s">
        <v>35</v>
      </c>
      <c r="B14" s="106" t="s">
        <v>36</v>
      </c>
      <c r="C14" s="23"/>
      <c r="D14" s="59">
        <v>18</v>
      </c>
      <c r="E14" s="131">
        <v>2</v>
      </c>
      <c r="F14" s="79">
        <f>SUM(I14:M14)</f>
        <v>0</v>
      </c>
      <c r="G14" s="79">
        <v>0</v>
      </c>
      <c r="H14" s="61">
        <v>18</v>
      </c>
      <c r="I14" s="132"/>
      <c r="J14" s="132"/>
      <c r="K14" s="61"/>
      <c r="L14" s="61"/>
      <c r="M14" s="61"/>
      <c r="N14" s="22">
        <v>2</v>
      </c>
      <c r="O14" s="22"/>
      <c r="P14" s="22"/>
      <c r="Q14" s="22"/>
      <c r="R14" s="22"/>
      <c r="S14" s="22"/>
      <c r="T14" s="27">
        <v>2</v>
      </c>
      <c r="U14" s="24"/>
      <c r="V14" s="25">
        <v>2</v>
      </c>
      <c r="W14" s="115"/>
      <c r="X14" s="10"/>
      <c r="Y14" s="26"/>
      <c r="Z14" s="30"/>
      <c r="AA14" s="24"/>
      <c r="AB14" s="25"/>
      <c r="AC14" s="115"/>
      <c r="AD14" s="10"/>
      <c r="AE14" s="26"/>
    </row>
    <row r="15" spans="1:31" s="9" customFormat="1" ht="31.5" customHeight="1">
      <c r="A15" s="111" t="s">
        <v>37</v>
      </c>
      <c r="B15" s="110" t="s">
        <v>38</v>
      </c>
      <c r="C15" s="23"/>
      <c r="D15" s="59">
        <v>18</v>
      </c>
      <c r="E15" s="131">
        <v>3</v>
      </c>
      <c r="F15" s="79">
        <f>SUM(I15:M15)</f>
        <v>9</v>
      </c>
      <c r="G15" s="79">
        <v>2</v>
      </c>
      <c r="H15" s="132">
        <v>9</v>
      </c>
      <c r="I15" s="132"/>
      <c r="J15" s="132"/>
      <c r="K15" s="61">
        <v>9</v>
      </c>
      <c r="L15" s="61"/>
      <c r="M15" s="61"/>
      <c r="N15" s="22">
        <v>1</v>
      </c>
      <c r="O15" s="22"/>
      <c r="P15" s="22"/>
      <c r="Q15" s="22">
        <v>2</v>
      </c>
      <c r="R15" s="22"/>
      <c r="S15" s="22"/>
      <c r="T15" s="27"/>
      <c r="U15" s="31"/>
      <c r="V15" s="32"/>
      <c r="W15" s="115"/>
      <c r="X15" s="107"/>
      <c r="Y15" s="26"/>
      <c r="Z15" s="30">
        <v>1</v>
      </c>
      <c r="AA15" s="24">
        <v>1</v>
      </c>
      <c r="AB15" s="25">
        <v>3</v>
      </c>
      <c r="AC15" s="115"/>
      <c r="AD15" s="10"/>
      <c r="AE15" s="26"/>
    </row>
    <row r="16" spans="1:31" s="40" customFormat="1" ht="21.75" customHeight="1">
      <c r="A16" s="111" t="s">
        <v>39</v>
      </c>
      <c r="B16" s="141" t="s">
        <v>40</v>
      </c>
      <c r="C16" s="41"/>
      <c r="D16" s="59">
        <v>36</v>
      </c>
      <c r="E16" s="131">
        <v>4</v>
      </c>
      <c r="F16" s="79">
        <f>SUM(I16:M16)</f>
        <v>0</v>
      </c>
      <c r="G16" s="79">
        <f>SUM(O16:S16)</f>
        <v>0</v>
      </c>
      <c r="H16" s="135">
        <v>36</v>
      </c>
      <c r="I16" s="135"/>
      <c r="J16" s="135"/>
      <c r="K16" s="61"/>
      <c r="L16" s="61"/>
      <c r="M16" s="135"/>
      <c r="N16" s="41">
        <v>4</v>
      </c>
      <c r="O16" s="41"/>
      <c r="P16" s="41"/>
      <c r="Q16" s="41"/>
      <c r="R16" s="41"/>
      <c r="S16" s="41"/>
      <c r="T16" s="27">
        <v>1</v>
      </c>
      <c r="U16" s="24"/>
      <c r="V16" s="25">
        <v>1</v>
      </c>
      <c r="W16" s="34">
        <v>1</v>
      </c>
      <c r="X16" s="28"/>
      <c r="Y16" s="26">
        <v>1</v>
      </c>
      <c r="Z16" s="35" t="s">
        <v>77</v>
      </c>
      <c r="AA16" s="36"/>
      <c r="AB16" s="25">
        <v>2</v>
      </c>
      <c r="AC16" s="122"/>
      <c r="AD16" s="38"/>
      <c r="AE16" s="26"/>
    </row>
    <row r="17" spans="1:31" s="48" customFormat="1" ht="21.75" customHeight="1">
      <c r="A17" s="226" t="s">
        <v>105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1" s="9" customFormat="1" ht="32.25" customHeight="1">
      <c r="A18" s="111" t="s">
        <v>41</v>
      </c>
      <c r="B18" s="110" t="s">
        <v>42</v>
      </c>
      <c r="C18" s="121"/>
      <c r="D18" s="59">
        <v>9</v>
      </c>
      <c r="E18" s="131">
        <v>1</v>
      </c>
      <c r="F18" s="79">
        <v>9</v>
      </c>
      <c r="G18" s="79">
        <v>1</v>
      </c>
      <c r="H18" s="140"/>
      <c r="I18" s="140"/>
      <c r="J18" s="140"/>
      <c r="K18" s="65">
        <v>9</v>
      </c>
      <c r="L18" s="65"/>
      <c r="M18" s="134"/>
      <c r="N18" s="129"/>
      <c r="O18" s="129"/>
      <c r="P18" s="129"/>
      <c r="Q18" s="129">
        <v>1</v>
      </c>
      <c r="R18" s="129"/>
      <c r="S18" s="129"/>
      <c r="T18" s="21"/>
      <c r="U18" s="16">
        <v>1</v>
      </c>
      <c r="V18" s="17">
        <v>1</v>
      </c>
      <c r="W18" s="18"/>
      <c r="X18" s="19"/>
      <c r="Y18" s="20"/>
      <c r="Z18" s="21"/>
      <c r="AA18" s="16"/>
      <c r="AB18" s="17"/>
      <c r="AC18" s="18"/>
      <c r="AD18" s="19"/>
      <c r="AE18" s="20"/>
    </row>
    <row r="19" spans="1:31" s="9" customFormat="1" ht="32.25" customHeight="1">
      <c r="A19" s="111" t="s">
        <v>43</v>
      </c>
      <c r="B19" s="110" t="s">
        <v>44</v>
      </c>
      <c r="C19" s="23"/>
      <c r="D19" s="59">
        <v>9</v>
      </c>
      <c r="E19" s="131">
        <v>1</v>
      </c>
      <c r="F19" s="79">
        <v>9</v>
      </c>
      <c r="G19" s="79">
        <v>1</v>
      </c>
      <c r="H19" s="132"/>
      <c r="I19" s="132"/>
      <c r="J19" s="132">
        <v>9</v>
      </c>
      <c r="K19" s="132"/>
      <c r="L19" s="61"/>
      <c r="M19" s="61"/>
      <c r="N19" s="22"/>
      <c r="O19" s="22"/>
      <c r="P19" s="22">
        <v>1</v>
      </c>
      <c r="Q19" s="22"/>
      <c r="R19" s="22"/>
      <c r="S19" s="22"/>
      <c r="T19" s="27"/>
      <c r="U19" s="24">
        <v>1</v>
      </c>
      <c r="V19" s="25">
        <v>1</v>
      </c>
      <c r="W19" s="115"/>
      <c r="X19" s="28"/>
      <c r="Y19" s="29"/>
      <c r="Z19" s="27"/>
      <c r="AA19" s="24"/>
      <c r="AB19" s="17"/>
      <c r="AC19" s="39"/>
      <c r="AD19" s="49"/>
      <c r="AE19" s="26"/>
    </row>
    <row r="20" spans="1:31" s="9" customFormat="1" ht="22.5" customHeight="1">
      <c r="A20" s="111" t="s">
        <v>45</v>
      </c>
      <c r="B20" s="110" t="s">
        <v>46</v>
      </c>
      <c r="C20" s="128"/>
      <c r="D20" s="59">
        <v>9</v>
      </c>
      <c r="E20" s="131">
        <v>1</v>
      </c>
      <c r="F20" s="79">
        <v>9</v>
      </c>
      <c r="G20" s="79">
        <v>1</v>
      </c>
      <c r="H20" s="139"/>
      <c r="I20" s="139"/>
      <c r="J20" s="133">
        <v>9</v>
      </c>
      <c r="K20" s="135"/>
      <c r="L20" s="135"/>
      <c r="M20" s="133"/>
      <c r="N20" s="22"/>
      <c r="O20" s="22"/>
      <c r="P20" s="22">
        <v>1</v>
      </c>
      <c r="Q20" s="22"/>
      <c r="R20" s="22"/>
      <c r="S20" s="22"/>
      <c r="T20" s="66"/>
      <c r="U20" s="24">
        <v>1</v>
      </c>
      <c r="V20" s="51">
        <v>1</v>
      </c>
      <c r="W20" s="14"/>
      <c r="X20" s="12"/>
      <c r="Y20" s="127"/>
      <c r="Z20" s="15"/>
      <c r="AA20" s="123"/>
      <c r="AB20" s="124"/>
      <c r="AC20" s="14"/>
      <c r="AD20" s="12"/>
      <c r="AE20" s="127"/>
    </row>
    <row r="21" spans="1:31" s="48" customFormat="1" ht="21.75" customHeight="1">
      <c r="A21" s="226" t="s">
        <v>106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8"/>
    </row>
    <row r="22" spans="1:31" s="9" customFormat="1" ht="21.75" customHeight="1">
      <c r="A22" s="111" t="s">
        <v>49</v>
      </c>
      <c r="B22" s="112" t="s">
        <v>50</v>
      </c>
      <c r="C22" s="129">
        <v>1</v>
      </c>
      <c r="D22" s="59">
        <v>27</v>
      </c>
      <c r="E22" s="131">
        <v>4</v>
      </c>
      <c r="F22" s="79">
        <v>9</v>
      </c>
      <c r="G22" s="79">
        <v>2</v>
      </c>
      <c r="H22" s="140">
        <v>18</v>
      </c>
      <c r="I22" s="140"/>
      <c r="J22" s="140">
        <v>9</v>
      </c>
      <c r="K22" s="65"/>
      <c r="L22" s="65"/>
      <c r="M22" s="65"/>
      <c r="N22" s="81">
        <v>2</v>
      </c>
      <c r="O22" s="129"/>
      <c r="P22" s="129">
        <v>2</v>
      </c>
      <c r="Q22" s="129"/>
      <c r="R22" s="129"/>
      <c r="S22" s="129"/>
      <c r="T22" s="67">
        <v>2</v>
      </c>
      <c r="U22" s="50">
        <v>1</v>
      </c>
      <c r="V22" s="17">
        <v>4</v>
      </c>
      <c r="W22" s="18"/>
      <c r="X22" s="19"/>
      <c r="Y22" s="20"/>
      <c r="Z22" s="21"/>
      <c r="AA22" s="16"/>
      <c r="AB22" s="17"/>
      <c r="AC22" s="18"/>
      <c r="AD22" s="19"/>
      <c r="AE22" s="20"/>
    </row>
    <row r="23" spans="1:31" s="9" customFormat="1" ht="15.75" customHeight="1">
      <c r="A23" s="111" t="s">
        <v>51</v>
      </c>
      <c r="B23" s="112" t="s">
        <v>52</v>
      </c>
      <c r="C23" s="128">
        <v>1</v>
      </c>
      <c r="D23" s="59">
        <v>18</v>
      </c>
      <c r="E23" s="131">
        <v>3</v>
      </c>
      <c r="F23" s="79">
        <v>9</v>
      </c>
      <c r="G23" s="79">
        <v>2</v>
      </c>
      <c r="H23" s="133">
        <v>9</v>
      </c>
      <c r="I23" s="133">
        <v>9</v>
      </c>
      <c r="J23" s="133"/>
      <c r="K23" s="135"/>
      <c r="L23" s="135"/>
      <c r="M23" s="133"/>
      <c r="N23" s="80">
        <v>1</v>
      </c>
      <c r="O23" s="22">
        <v>2</v>
      </c>
      <c r="P23" s="22"/>
      <c r="Q23" s="22"/>
      <c r="R23" s="22"/>
      <c r="S23" s="22"/>
      <c r="T23" s="66">
        <v>1</v>
      </c>
      <c r="U23" s="123">
        <v>1</v>
      </c>
      <c r="V23" s="51">
        <v>3</v>
      </c>
      <c r="W23" s="125"/>
      <c r="X23" s="10"/>
      <c r="Y23" s="127"/>
      <c r="Z23" s="13"/>
      <c r="AA23" s="123"/>
      <c r="AB23" s="51"/>
      <c r="AC23" s="125"/>
      <c r="AD23" s="12"/>
      <c r="AE23" s="127"/>
    </row>
    <row r="24" spans="1:31" s="9" customFormat="1" ht="15.75" customHeight="1">
      <c r="A24" s="111" t="s">
        <v>53</v>
      </c>
      <c r="B24" s="112" t="s">
        <v>54</v>
      </c>
      <c r="C24" s="22">
        <v>1</v>
      </c>
      <c r="D24" s="59">
        <v>18</v>
      </c>
      <c r="E24" s="131">
        <v>3</v>
      </c>
      <c r="F24" s="79">
        <v>9</v>
      </c>
      <c r="G24" s="79">
        <v>2</v>
      </c>
      <c r="H24" s="133">
        <v>9</v>
      </c>
      <c r="I24" s="133"/>
      <c r="J24" s="133">
        <v>9</v>
      </c>
      <c r="K24" s="135"/>
      <c r="L24" s="135"/>
      <c r="M24" s="133"/>
      <c r="N24" s="80">
        <v>1</v>
      </c>
      <c r="O24" s="22"/>
      <c r="P24" s="22">
        <v>2</v>
      </c>
      <c r="Q24" s="22"/>
      <c r="R24" s="22"/>
      <c r="S24" s="22"/>
      <c r="T24" s="66">
        <v>1</v>
      </c>
      <c r="U24" s="123">
        <v>1</v>
      </c>
      <c r="V24" s="51">
        <v>3</v>
      </c>
      <c r="W24" s="125"/>
      <c r="X24" s="10"/>
      <c r="Y24" s="127"/>
      <c r="Z24" s="15"/>
      <c r="AA24" s="123"/>
      <c r="AB24" s="124"/>
      <c r="AC24" s="14"/>
      <c r="AD24" s="12"/>
      <c r="AE24" s="127"/>
    </row>
    <row r="25" spans="1:31" s="9" customFormat="1" ht="21.75" customHeight="1">
      <c r="A25" s="142" t="s">
        <v>55</v>
      </c>
      <c r="B25" s="110" t="s">
        <v>56</v>
      </c>
      <c r="C25" s="22"/>
      <c r="D25" s="59">
        <v>27</v>
      </c>
      <c r="E25" s="131">
        <v>4</v>
      </c>
      <c r="F25" s="79">
        <v>18</v>
      </c>
      <c r="G25" s="79">
        <v>3</v>
      </c>
      <c r="H25" s="135">
        <v>9</v>
      </c>
      <c r="I25" s="135">
        <v>9</v>
      </c>
      <c r="J25" s="135">
        <v>9</v>
      </c>
      <c r="K25" s="61"/>
      <c r="L25" s="61"/>
      <c r="M25" s="61"/>
      <c r="N25" s="80">
        <v>1</v>
      </c>
      <c r="O25" s="22">
        <v>1</v>
      </c>
      <c r="P25" s="22">
        <v>2</v>
      </c>
      <c r="Q25" s="22"/>
      <c r="R25" s="22"/>
      <c r="S25" s="22"/>
      <c r="T25" s="27">
        <v>1</v>
      </c>
      <c r="U25" s="24">
        <v>2</v>
      </c>
      <c r="V25" s="25">
        <v>4</v>
      </c>
      <c r="W25" s="80"/>
      <c r="X25" s="85"/>
      <c r="Y25" s="86"/>
      <c r="Z25" s="27"/>
      <c r="AA25" s="31"/>
      <c r="AB25" s="32"/>
      <c r="AC25" s="115"/>
      <c r="AD25" s="10"/>
      <c r="AE25" s="26"/>
    </row>
    <row r="26" spans="1:31" s="9" customFormat="1" ht="32.25" customHeight="1">
      <c r="A26" s="111" t="s">
        <v>57</v>
      </c>
      <c r="B26" s="110" t="s">
        <v>58</v>
      </c>
      <c r="C26" s="22"/>
      <c r="D26" s="59">
        <v>18</v>
      </c>
      <c r="E26" s="131">
        <v>3</v>
      </c>
      <c r="F26" s="79">
        <v>15</v>
      </c>
      <c r="G26" s="79">
        <v>2</v>
      </c>
      <c r="H26" s="132">
        <v>9</v>
      </c>
      <c r="I26" s="132"/>
      <c r="J26" s="132">
        <v>9</v>
      </c>
      <c r="K26" s="61"/>
      <c r="L26" s="61"/>
      <c r="M26" s="61"/>
      <c r="N26" s="80">
        <v>1</v>
      </c>
      <c r="O26" s="22"/>
      <c r="P26" s="22">
        <v>2</v>
      </c>
      <c r="Q26" s="22"/>
      <c r="R26" s="22"/>
      <c r="S26" s="22"/>
      <c r="T26" s="27">
        <v>1</v>
      </c>
      <c r="U26" s="24">
        <v>1</v>
      </c>
      <c r="V26" s="25">
        <v>3</v>
      </c>
      <c r="W26" s="115"/>
      <c r="X26" s="10"/>
      <c r="Y26" s="26"/>
      <c r="Z26" s="27"/>
      <c r="AA26" s="24"/>
      <c r="AB26" s="25"/>
      <c r="AC26" s="115"/>
      <c r="AD26" s="10"/>
      <c r="AE26" s="26"/>
    </row>
    <row r="27" spans="1:31" s="9" customFormat="1" ht="30.75" customHeight="1">
      <c r="A27" s="111" t="s">
        <v>59</v>
      </c>
      <c r="B27" s="112" t="s">
        <v>60</v>
      </c>
      <c r="C27" s="22">
        <v>2</v>
      </c>
      <c r="D27" s="59">
        <v>36</v>
      </c>
      <c r="E27" s="131">
        <v>5</v>
      </c>
      <c r="F27" s="79">
        <v>27</v>
      </c>
      <c r="G27" s="79">
        <v>4</v>
      </c>
      <c r="H27" s="135">
        <v>9</v>
      </c>
      <c r="I27" s="135"/>
      <c r="J27" s="135">
        <v>27</v>
      </c>
      <c r="K27" s="135"/>
      <c r="L27" s="61"/>
      <c r="M27" s="61"/>
      <c r="N27" s="80">
        <v>1</v>
      </c>
      <c r="O27" s="22"/>
      <c r="P27" s="22">
        <v>4</v>
      </c>
      <c r="Q27" s="136"/>
      <c r="R27" s="22"/>
      <c r="S27" s="22"/>
      <c r="T27" s="27"/>
      <c r="U27" s="24"/>
      <c r="V27" s="25"/>
      <c r="W27" s="115">
        <v>1</v>
      </c>
      <c r="X27" s="10">
        <v>3</v>
      </c>
      <c r="Y27" s="26">
        <v>5</v>
      </c>
      <c r="Z27" s="27"/>
      <c r="AA27" s="30"/>
      <c r="AB27" s="96"/>
      <c r="AC27" s="115"/>
      <c r="AD27" s="10"/>
      <c r="AE27" s="26"/>
    </row>
    <row r="28" spans="1:31" s="9" customFormat="1" ht="21.75" customHeight="1">
      <c r="A28" s="111" t="s">
        <v>61</v>
      </c>
      <c r="B28" s="112" t="s">
        <v>62</v>
      </c>
      <c r="C28" s="22">
        <v>1</v>
      </c>
      <c r="D28" s="59">
        <v>27</v>
      </c>
      <c r="E28" s="131">
        <v>4</v>
      </c>
      <c r="F28" s="79">
        <v>18</v>
      </c>
      <c r="G28" s="79">
        <v>3</v>
      </c>
      <c r="H28" s="135">
        <v>9</v>
      </c>
      <c r="I28" s="135">
        <v>9</v>
      </c>
      <c r="J28" s="135">
        <v>9</v>
      </c>
      <c r="K28" s="61"/>
      <c r="L28" s="61"/>
      <c r="M28" s="61"/>
      <c r="N28" s="80">
        <v>1</v>
      </c>
      <c r="O28" s="22">
        <v>1</v>
      </c>
      <c r="P28" s="22">
        <v>2</v>
      </c>
      <c r="Q28" s="22"/>
      <c r="R28" s="22"/>
      <c r="S28" s="22"/>
      <c r="T28" s="27">
        <v>1</v>
      </c>
      <c r="U28" s="24">
        <v>2</v>
      </c>
      <c r="V28" s="25">
        <v>4</v>
      </c>
      <c r="W28" s="115"/>
      <c r="X28" s="10"/>
      <c r="Y28" s="26"/>
      <c r="Z28" s="27"/>
      <c r="AA28" s="24"/>
      <c r="AB28" s="25"/>
      <c r="AC28" s="115"/>
      <c r="AD28" s="10"/>
      <c r="AE28" s="26"/>
    </row>
    <row r="29" spans="1:31" s="9" customFormat="1" ht="21.75" customHeight="1">
      <c r="A29" s="111" t="s">
        <v>63</v>
      </c>
      <c r="B29" s="112" t="s">
        <v>64</v>
      </c>
      <c r="C29" s="22">
        <v>3</v>
      </c>
      <c r="D29" s="59">
        <v>18</v>
      </c>
      <c r="E29" s="131">
        <v>2</v>
      </c>
      <c r="F29" s="79">
        <v>0</v>
      </c>
      <c r="G29" s="79">
        <v>0</v>
      </c>
      <c r="H29" s="132">
        <v>18</v>
      </c>
      <c r="I29" s="132"/>
      <c r="J29" s="132"/>
      <c r="K29" s="61"/>
      <c r="L29" s="61"/>
      <c r="M29" s="61"/>
      <c r="N29" s="80">
        <v>2</v>
      </c>
      <c r="O29" s="22"/>
      <c r="P29" s="22"/>
      <c r="Q29" s="22"/>
      <c r="R29" s="22"/>
      <c r="S29" s="22"/>
      <c r="T29" s="27"/>
      <c r="U29" s="24"/>
      <c r="V29" s="25"/>
      <c r="W29" s="115"/>
      <c r="X29" s="10"/>
      <c r="Y29" s="26"/>
      <c r="Z29" s="27">
        <v>2</v>
      </c>
      <c r="AA29" s="24"/>
      <c r="AB29" s="25">
        <v>2</v>
      </c>
      <c r="AC29" s="102"/>
      <c r="AD29" s="103"/>
      <c r="AE29" s="104"/>
    </row>
    <row r="30" spans="1:31" s="9" customFormat="1" ht="15.75">
      <c r="A30" s="111" t="s">
        <v>65</v>
      </c>
      <c r="B30" s="110" t="s">
        <v>66</v>
      </c>
      <c r="C30" s="23"/>
      <c r="D30" s="59">
        <v>18</v>
      </c>
      <c r="E30" s="131">
        <v>3</v>
      </c>
      <c r="F30" s="79">
        <v>9</v>
      </c>
      <c r="G30" s="79">
        <v>2</v>
      </c>
      <c r="H30" s="61">
        <v>9</v>
      </c>
      <c r="I30" s="132">
        <v>9</v>
      </c>
      <c r="J30" s="132"/>
      <c r="K30" s="61"/>
      <c r="L30" s="61"/>
      <c r="M30" s="61"/>
      <c r="N30" s="80">
        <v>1</v>
      </c>
      <c r="O30" s="22">
        <v>2</v>
      </c>
      <c r="P30" s="22"/>
      <c r="Q30" s="22"/>
      <c r="R30" s="22"/>
      <c r="S30" s="22"/>
      <c r="T30" s="27">
        <v>1</v>
      </c>
      <c r="U30" s="24">
        <v>1</v>
      </c>
      <c r="V30" s="25">
        <v>3</v>
      </c>
      <c r="W30" s="115"/>
      <c r="X30" s="10"/>
      <c r="Y30" s="26"/>
      <c r="Z30" s="27"/>
      <c r="AA30" s="24"/>
      <c r="AB30" s="25"/>
      <c r="AC30" s="115"/>
      <c r="AD30" s="10"/>
      <c r="AE30" s="26"/>
    </row>
    <row r="31" spans="1:31" s="9" customFormat="1" ht="21.75" customHeight="1">
      <c r="A31" s="142" t="s">
        <v>67</v>
      </c>
      <c r="B31" s="110" t="s">
        <v>68</v>
      </c>
      <c r="C31" s="22"/>
      <c r="D31" s="59">
        <v>18</v>
      </c>
      <c r="E31" s="131">
        <v>2</v>
      </c>
      <c r="F31" s="79">
        <v>9</v>
      </c>
      <c r="G31" s="79">
        <v>1</v>
      </c>
      <c r="H31" s="132">
        <v>9</v>
      </c>
      <c r="I31" s="132"/>
      <c r="J31" s="132">
        <v>9</v>
      </c>
      <c r="K31" s="135"/>
      <c r="L31" s="61"/>
      <c r="M31" s="61"/>
      <c r="N31" s="80">
        <v>1</v>
      </c>
      <c r="O31" s="22"/>
      <c r="P31" s="22">
        <v>1</v>
      </c>
      <c r="Q31" s="22"/>
      <c r="R31" s="22"/>
      <c r="S31" s="22"/>
      <c r="T31" s="27"/>
      <c r="U31" s="24"/>
      <c r="V31" s="25"/>
      <c r="W31" s="115"/>
      <c r="X31" s="10"/>
      <c r="Y31" s="26"/>
      <c r="Z31" s="27">
        <v>1</v>
      </c>
      <c r="AA31" s="24">
        <v>1</v>
      </c>
      <c r="AB31" s="25">
        <v>2</v>
      </c>
      <c r="AC31" s="115"/>
      <c r="AD31" s="10"/>
      <c r="AE31" s="26"/>
    </row>
    <row r="32" spans="1:31" s="9" customFormat="1" ht="15.75" customHeight="1">
      <c r="A32" s="111" t="s">
        <v>69</v>
      </c>
      <c r="B32" s="112" t="s">
        <v>70</v>
      </c>
      <c r="C32" s="128"/>
      <c r="D32" s="59">
        <v>18</v>
      </c>
      <c r="E32" s="131">
        <v>3</v>
      </c>
      <c r="F32" s="79">
        <v>18</v>
      </c>
      <c r="G32" s="79">
        <v>3</v>
      </c>
      <c r="H32" s="139"/>
      <c r="I32" s="139"/>
      <c r="J32" s="139"/>
      <c r="K32" s="135">
        <v>18</v>
      </c>
      <c r="L32" s="135"/>
      <c r="M32" s="133"/>
      <c r="N32" s="80"/>
      <c r="O32" s="22"/>
      <c r="P32" s="22"/>
      <c r="Q32" s="22">
        <v>3</v>
      </c>
      <c r="R32" s="22"/>
      <c r="S32" s="22"/>
      <c r="T32" s="66"/>
      <c r="U32" s="123"/>
      <c r="V32" s="51"/>
      <c r="W32" s="125"/>
      <c r="X32" s="126">
        <v>2</v>
      </c>
      <c r="Y32" s="127">
        <v>3</v>
      </c>
      <c r="Z32" s="13"/>
      <c r="AA32" s="123"/>
      <c r="AB32" s="51"/>
      <c r="AC32" s="125"/>
      <c r="AD32" s="126"/>
      <c r="AE32" s="127"/>
    </row>
    <row r="33" spans="1:31" s="9" customFormat="1" ht="35.25" customHeight="1">
      <c r="A33" s="111" t="s">
        <v>71</v>
      </c>
      <c r="B33" s="110" t="s">
        <v>72</v>
      </c>
      <c r="C33" s="23"/>
      <c r="D33" s="59">
        <v>9</v>
      </c>
      <c r="E33" s="131">
        <v>1</v>
      </c>
      <c r="F33" s="79">
        <v>9</v>
      </c>
      <c r="G33" s="79">
        <v>1</v>
      </c>
      <c r="H33" s="132"/>
      <c r="I33" s="132">
        <v>9</v>
      </c>
      <c r="J33" s="132"/>
      <c r="K33" s="135"/>
      <c r="L33" s="61"/>
      <c r="M33" s="61"/>
      <c r="N33" s="80"/>
      <c r="O33" s="22">
        <v>1</v>
      </c>
      <c r="P33" s="22"/>
      <c r="Q33" s="22"/>
      <c r="R33" s="22"/>
      <c r="S33" s="22"/>
      <c r="T33" s="27"/>
      <c r="U33" s="24"/>
      <c r="V33" s="25"/>
      <c r="W33" s="47"/>
      <c r="X33" s="10">
        <v>1</v>
      </c>
      <c r="Y33" s="26">
        <v>1</v>
      </c>
      <c r="Z33" s="27"/>
      <c r="AA33" s="24"/>
      <c r="AB33" s="25"/>
      <c r="AC33" s="115"/>
      <c r="AD33" s="10"/>
      <c r="AE33" s="26"/>
    </row>
    <row r="34" spans="1:31" s="40" customFormat="1" ht="15.75">
      <c r="A34" s="111" t="s">
        <v>73</v>
      </c>
      <c r="B34" s="43" t="s">
        <v>101</v>
      </c>
      <c r="C34" s="42"/>
      <c r="D34" s="59">
        <v>18</v>
      </c>
      <c r="E34" s="131">
        <v>2</v>
      </c>
      <c r="F34" s="79">
        <v>0</v>
      </c>
      <c r="G34" s="79">
        <v>0</v>
      </c>
      <c r="H34" s="132">
        <v>18</v>
      </c>
      <c r="I34" s="132"/>
      <c r="J34" s="132"/>
      <c r="K34" s="61"/>
      <c r="L34" s="61"/>
      <c r="M34" s="61"/>
      <c r="N34" s="41">
        <v>2</v>
      </c>
      <c r="O34" s="41"/>
      <c r="P34" s="41"/>
      <c r="Q34" s="41"/>
      <c r="R34" s="41"/>
      <c r="S34" s="41"/>
      <c r="T34" s="27"/>
      <c r="U34" s="24"/>
      <c r="V34" s="37"/>
      <c r="W34" s="115"/>
      <c r="X34" s="10"/>
      <c r="Y34" s="11"/>
      <c r="Z34" s="27">
        <v>2</v>
      </c>
      <c r="AA34" s="24"/>
      <c r="AB34" s="25">
        <v>2</v>
      </c>
      <c r="AC34" s="115"/>
      <c r="AD34" s="10"/>
      <c r="AE34" s="26"/>
    </row>
    <row r="35" spans="1:31" s="40" customFormat="1" ht="21.75" customHeight="1">
      <c r="A35" s="111" t="s">
        <v>74</v>
      </c>
      <c r="B35" s="43" t="s">
        <v>47</v>
      </c>
      <c r="C35" s="42"/>
      <c r="D35" s="59">
        <v>27</v>
      </c>
      <c r="E35" s="131">
        <v>12</v>
      </c>
      <c r="F35" s="79">
        <v>27</v>
      </c>
      <c r="G35" s="79">
        <v>12</v>
      </c>
      <c r="H35" s="132"/>
      <c r="I35" s="132"/>
      <c r="J35" s="132"/>
      <c r="K35" s="61"/>
      <c r="L35" s="61"/>
      <c r="M35" s="135">
        <v>27</v>
      </c>
      <c r="N35" s="41"/>
      <c r="O35" s="41"/>
      <c r="P35" s="41"/>
      <c r="Q35" s="41"/>
      <c r="R35" s="41"/>
      <c r="S35" s="41">
        <v>12</v>
      </c>
      <c r="T35" s="27"/>
      <c r="U35" s="24"/>
      <c r="V35" s="25"/>
      <c r="W35" s="44"/>
      <c r="X35" s="33"/>
      <c r="Y35" s="45"/>
      <c r="Z35" s="27"/>
      <c r="AA35" s="24">
        <v>1</v>
      </c>
      <c r="AB35" s="25">
        <v>1</v>
      </c>
      <c r="AC35" s="44"/>
      <c r="AD35" s="28">
        <v>2</v>
      </c>
      <c r="AE35" s="29">
        <v>10</v>
      </c>
    </row>
    <row r="36" spans="1:31" s="9" customFormat="1" ht="21.75" customHeight="1">
      <c r="A36" s="111" t="s">
        <v>75</v>
      </c>
      <c r="B36" s="43" t="s">
        <v>48</v>
      </c>
      <c r="C36" s="42"/>
      <c r="D36" s="59">
        <v>54</v>
      </c>
      <c r="E36" s="131">
        <v>20</v>
      </c>
      <c r="F36" s="79">
        <v>54</v>
      </c>
      <c r="G36" s="79">
        <v>20</v>
      </c>
      <c r="H36" s="132"/>
      <c r="I36" s="132"/>
      <c r="J36" s="132">
        <v>54</v>
      </c>
      <c r="K36" s="61"/>
      <c r="L36" s="61"/>
      <c r="M36" s="135"/>
      <c r="N36" s="22"/>
      <c r="O36" s="22"/>
      <c r="P36" s="22">
        <v>20</v>
      </c>
      <c r="Q36" s="22"/>
      <c r="R36" s="22"/>
      <c r="S36" s="22"/>
      <c r="T36" s="27"/>
      <c r="U36" s="24"/>
      <c r="V36" s="25"/>
      <c r="W36" s="44"/>
      <c r="X36" s="33"/>
      <c r="Y36" s="45"/>
      <c r="Z36" s="27"/>
      <c r="AA36" s="24">
        <v>1</v>
      </c>
      <c r="AB36" s="25">
        <v>2</v>
      </c>
      <c r="AC36" s="44"/>
      <c r="AD36" s="28">
        <v>5</v>
      </c>
      <c r="AE36" s="29">
        <v>20</v>
      </c>
    </row>
    <row r="37" spans="1:31" s="9" customFormat="1" ht="27" customHeight="1" thickBot="1">
      <c r="A37" s="111" t="s">
        <v>76</v>
      </c>
      <c r="B37" s="52" t="s">
        <v>29</v>
      </c>
      <c r="C37" s="46"/>
      <c r="D37" s="79"/>
      <c r="E37" s="131">
        <v>12</v>
      </c>
      <c r="F37" s="79"/>
      <c r="G37" s="79">
        <v>12</v>
      </c>
      <c r="H37" s="132"/>
      <c r="I37" s="132"/>
      <c r="J37" s="132"/>
      <c r="K37" s="132"/>
      <c r="L37" s="132" t="s">
        <v>110</v>
      </c>
      <c r="M37" s="132"/>
      <c r="N37" s="128"/>
      <c r="O37" s="128"/>
      <c r="P37" s="128"/>
      <c r="Q37" s="128"/>
      <c r="R37" s="128">
        <v>12</v>
      </c>
      <c r="S37" s="128"/>
      <c r="T37" s="27"/>
      <c r="U37" s="24"/>
      <c r="V37" s="25"/>
      <c r="W37" s="14"/>
      <c r="X37" s="12"/>
      <c r="Y37" s="127">
        <v>8</v>
      </c>
      <c r="Z37" s="27"/>
      <c r="AA37" s="24"/>
      <c r="AB37" s="25">
        <v>4</v>
      </c>
      <c r="AC37" s="14"/>
      <c r="AD37" s="12"/>
      <c r="AE37" s="127"/>
    </row>
    <row r="38" spans="1:31" s="9" customFormat="1" ht="21.75" customHeight="1">
      <c r="A38" s="193"/>
      <c r="B38" s="195" t="s">
        <v>25</v>
      </c>
      <c r="C38" s="197"/>
      <c r="D38" s="199">
        <f>SUM(D12:D16)+SUM(D18:D20)+SUM(D22:D37)</f>
        <v>477</v>
      </c>
      <c r="E38" s="201">
        <f>SUM(E12:E16)+SUM(E18:E20)+SUM(E22:E37)</f>
        <v>100</v>
      </c>
      <c r="F38" s="199">
        <f>SUM(F12:F16)+SUM(F18:F20)+SUM(F22:F37)</f>
        <v>312</v>
      </c>
      <c r="G38" s="201">
        <f>SUM(G12:G16)+SUM(G18:G20)+SUM(G22:G37)</f>
        <v>79</v>
      </c>
      <c r="H38" s="120">
        <f aca="true" t="shared" si="0" ref="H38:U38">SUM(H12:H16)+SUM(H18:H20)+SUM(H22:H33)+SUM(H34:H37)</f>
        <v>189</v>
      </c>
      <c r="I38" s="120">
        <f t="shared" si="0"/>
        <v>72</v>
      </c>
      <c r="J38" s="120">
        <f t="shared" si="0"/>
        <v>153</v>
      </c>
      <c r="K38" s="120">
        <f t="shared" si="0"/>
        <v>36</v>
      </c>
      <c r="L38" s="120">
        <f t="shared" si="0"/>
        <v>0</v>
      </c>
      <c r="M38" s="120">
        <f t="shared" si="0"/>
        <v>27</v>
      </c>
      <c r="N38" s="120">
        <f t="shared" si="0"/>
        <v>21</v>
      </c>
      <c r="O38" s="120">
        <f t="shared" si="0"/>
        <v>12</v>
      </c>
      <c r="P38" s="120">
        <f t="shared" si="0"/>
        <v>37</v>
      </c>
      <c r="Q38" s="120">
        <f t="shared" si="0"/>
        <v>6</v>
      </c>
      <c r="R38" s="120">
        <f t="shared" si="0"/>
        <v>12</v>
      </c>
      <c r="S38" s="120">
        <f t="shared" si="0"/>
        <v>12</v>
      </c>
      <c r="T38" s="120">
        <f t="shared" si="0"/>
        <v>11</v>
      </c>
      <c r="U38" s="120">
        <f t="shared" si="0"/>
        <v>12</v>
      </c>
      <c r="V38" s="199">
        <f>SUM(V12:V16)+SUM(V18:V20)+SUM(V22:V37)</f>
        <v>30</v>
      </c>
      <c r="W38" s="120">
        <f>SUM(W12:W16)+SUM(W18:W20)+SUM(W22:W33)+SUM(W34:W37)</f>
        <v>2</v>
      </c>
      <c r="X38" s="120">
        <f>SUM(X12:X16)+SUM(X18:X20)+SUM(X22:X33)+SUM(X34:X37)</f>
        <v>8</v>
      </c>
      <c r="Y38" s="199">
        <f>SUM(Y12:Y16)+SUM(Y18:Y20)+SUM(Y22:Y37)</f>
        <v>22</v>
      </c>
      <c r="Z38" s="120">
        <v>8</v>
      </c>
      <c r="AA38" s="120">
        <f>SUM(AA12:AA16)+SUM(AA18:AA20)+SUM(AA22:AA33)+SUM(AA34:AA37)</f>
        <v>5</v>
      </c>
      <c r="AB38" s="205">
        <f>SUM(AB12:AB16)+SUM(AB18:AB20)+SUM(AB22:AB37)</f>
        <v>19</v>
      </c>
      <c r="AC38" s="120">
        <f>SUM(AC12:AC16)+SUM(AC18:AC20)+SUM(AC22:AC33)+SUM(AC34:AC37)</f>
        <v>0</v>
      </c>
      <c r="AD38" s="120">
        <f>SUM(AD12:AD16)+SUM(AD18:AD20)+SUM(AD22:AD33)+SUM(AD34:AD37)</f>
        <v>7</v>
      </c>
      <c r="AE38" s="199">
        <f>SUM(AE12:AE16)+SUM(AE18:AE20)+SUM(AE22:AE37)</f>
        <v>30</v>
      </c>
    </row>
    <row r="39" spans="1:31" s="9" customFormat="1" ht="21.75" customHeight="1" thickBot="1">
      <c r="A39" s="194"/>
      <c r="B39" s="196"/>
      <c r="C39" s="198"/>
      <c r="D39" s="200"/>
      <c r="E39" s="198"/>
      <c r="F39" s="200"/>
      <c r="G39" s="198"/>
      <c r="H39" s="202">
        <v>795</v>
      </c>
      <c r="I39" s="203"/>
      <c r="J39" s="203"/>
      <c r="K39" s="203"/>
      <c r="L39" s="203"/>
      <c r="M39" s="204"/>
      <c r="N39" s="202">
        <v>101</v>
      </c>
      <c r="O39" s="203"/>
      <c r="P39" s="203"/>
      <c r="Q39" s="203"/>
      <c r="R39" s="203"/>
      <c r="S39" s="204"/>
      <c r="T39" s="202">
        <v>23</v>
      </c>
      <c r="U39" s="204"/>
      <c r="V39" s="200"/>
      <c r="W39" s="202">
        <v>10</v>
      </c>
      <c r="X39" s="204"/>
      <c r="Y39" s="200"/>
      <c r="Z39" s="202">
        <v>15</v>
      </c>
      <c r="AA39" s="204"/>
      <c r="AB39" s="206"/>
      <c r="AC39" s="202">
        <v>5</v>
      </c>
      <c r="AD39" s="204"/>
      <c r="AE39" s="200"/>
    </row>
    <row r="40" spans="1:31" s="48" customFormat="1" ht="19.5" customHeight="1">
      <c r="A40" s="229" t="s">
        <v>103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</row>
    <row r="41" spans="1:31" s="57" customFormat="1" ht="31.5" customHeight="1">
      <c r="A41" s="108" t="s">
        <v>78</v>
      </c>
      <c r="B41" s="109" t="s">
        <v>79</v>
      </c>
      <c r="C41" s="41">
        <v>2</v>
      </c>
      <c r="D41" s="59">
        <v>18</v>
      </c>
      <c r="E41" s="131">
        <v>3</v>
      </c>
      <c r="F41" s="79">
        <v>18</v>
      </c>
      <c r="G41" s="79">
        <v>3</v>
      </c>
      <c r="H41" s="135"/>
      <c r="I41" s="135"/>
      <c r="J41" s="135"/>
      <c r="K41" s="143">
        <v>18</v>
      </c>
      <c r="L41" s="62"/>
      <c r="M41" s="135"/>
      <c r="N41" s="80"/>
      <c r="O41" s="41"/>
      <c r="P41" s="41"/>
      <c r="Q41" s="41">
        <v>3</v>
      </c>
      <c r="R41" s="41"/>
      <c r="S41" s="41"/>
      <c r="T41" s="27"/>
      <c r="U41" s="24"/>
      <c r="V41" s="25"/>
      <c r="W41" s="55"/>
      <c r="X41" s="53">
        <v>2</v>
      </c>
      <c r="Y41" s="54">
        <v>3</v>
      </c>
      <c r="Z41" s="21"/>
      <c r="AA41" s="16"/>
      <c r="AB41" s="17"/>
      <c r="AC41" s="55"/>
      <c r="AD41" s="53"/>
      <c r="AE41" s="54"/>
    </row>
    <row r="42" spans="1:31" s="57" customFormat="1" ht="29.25" customHeight="1">
      <c r="A42" s="108" t="s">
        <v>80</v>
      </c>
      <c r="B42" s="110" t="s">
        <v>81</v>
      </c>
      <c r="C42" s="41"/>
      <c r="D42" s="59">
        <v>9</v>
      </c>
      <c r="E42" s="131">
        <v>1</v>
      </c>
      <c r="F42" s="79">
        <v>9</v>
      </c>
      <c r="G42" s="79">
        <v>1</v>
      </c>
      <c r="H42" s="135"/>
      <c r="I42" s="135"/>
      <c r="J42" s="135">
        <v>9</v>
      </c>
      <c r="K42" s="62"/>
      <c r="L42" s="62"/>
      <c r="M42" s="135"/>
      <c r="N42" s="80"/>
      <c r="O42" s="41"/>
      <c r="P42" s="41">
        <v>1</v>
      </c>
      <c r="Q42" s="41"/>
      <c r="R42" s="41"/>
      <c r="S42" s="41"/>
      <c r="T42" s="27"/>
      <c r="U42" s="24"/>
      <c r="V42" s="25"/>
      <c r="W42" s="44"/>
      <c r="X42" s="33">
        <v>1</v>
      </c>
      <c r="Y42" s="45">
        <v>1</v>
      </c>
      <c r="Z42" s="27"/>
      <c r="AA42" s="24"/>
      <c r="AB42" s="25"/>
      <c r="AC42" s="44"/>
      <c r="AD42" s="33"/>
      <c r="AE42" s="45"/>
    </row>
    <row r="43" spans="1:31" s="57" customFormat="1" ht="31.5" customHeight="1">
      <c r="A43" s="111" t="s">
        <v>82</v>
      </c>
      <c r="B43" s="112" t="s">
        <v>83</v>
      </c>
      <c r="C43" s="41"/>
      <c r="D43" s="59">
        <v>9</v>
      </c>
      <c r="E43" s="131">
        <v>1</v>
      </c>
      <c r="F43" s="79">
        <v>9</v>
      </c>
      <c r="G43" s="79">
        <v>1</v>
      </c>
      <c r="H43" s="135"/>
      <c r="I43" s="135">
        <v>9</v>
      </c>
      <c r="J43" s="135"/>
      <c r="K43" s="135"/>
      <c r="L43" s="62"/>
      <c r="M43" s="135"/>
      <c r="N43" s="41"/>
      <c r="O43" s="41">
        <v>1</v>
      </c>
      <c r="P43" s="41"/>
      <c r="Q43" s="41"/>
      <c r="R43" s="41"/>
      <c r="S43" s="41"/>
      <c r="T43" s="27"/>
      <c r="U43" s="24"/>
      <c r="V43" s="25"/>
      <c r="W43" s="44"/>
      <c r="X43" s="33">
        <v>1</v>
      </c>
      <c r="Y43" s="45">
        <v>1</v>
      </c>
      <c r="Z43" s="27"/>
      <c r="AA43" s="24"/>
      <c r="AB43" s="25"/>
      <c r="AC43" s="44"/>
      <c r="AD43" s="33"/>
      <c r="AE43" s="45"/>
    </row>
    <row r="44" spans="1:31" s="57" customFormat="1" ht="33" customHeight="1">
      <c r="A44" s="108" t="s">
        <v>84</v>
      </c>
      <c r="B44" s="112" t="s">
        <v>85</v>
      </c>
      <c r="C44" s="41"/>
      <c r="D44" s="59">
        <v>18</v>
      </c>
      <c r="E44" s="131">
        <v>3</v>
      </c>
      <c r="F44" s="79">
        <v>9</v>
      </c>
      <c r="G44" s="79">
        <v>2</v>
      </c>
      <c r="H44" s="135">
        <v>9</v>
      </c>
      <c r="I44" s="135">
        <v>9</v>
      </c>
      <c r="J44" s="135"/>
      <c r="K44" s="62"/>
      <c r="L44" s="62"/>
      <c r="M44" s="135"/>
      <c r="N44" s="80">
        <v>1</v>
      </c>
      <c r="O44" s="41">
        <v>2</v>
      </c>
      <c r="P44" s="41"/>
      <c r="Q44" s="41"/>
      <c r="R44" s="41"/>
      <c r="S44" s="41"/>
      <c r="T44" s="27"/>
      <c r="U44" s="24"/>
      <c r="V44" s="25"/>
      <c r="W44" s="44">
        <v>1</v>
      </c>
      <c r="X44" s="33">
        <v>1</v>
      </c>
      <c r="Y44" s="45">
        <v>3</v>
      </c>
      <c r="Z44" s="27"/>
      <c r="AA44" s="24"/>
      <c r="AB44" s="25"/>
      <c r="AC44" s="44"/>
      <c r="AD44" s="33"/>
      <c r="AE44" s="45"/>
    </row>
    <row r="45" spans="1:31" s="57" customFormat="1" ht="15.75">
      <c r="A45" s="111" t="s">
        <v>86</v>
      </c>
      <c r="B45" s="112" t="s">
        <v>87</v>
      </c>
      <c r="C45" s="41">
        <v>3</v>
      </c>
      <c r="D45" s="59">
        <v>18</v>
      </c>
      <c r="E45" s="131">
        <v>3</v>
      </c>
      <c r="F45" s="79">
        <v>9</v>
      </c>
      <c r="G45" s="79">
        <v>2</v>
      </c>
      <c r="H45" s="135">
        <v>9</v>
      </c>
      <c r="I45" s="135"/>
      <c r="J45" s="135">
        <v>9</v>
      </c>
      <c r="K45" s="62"/>
      <c r="L45" s="62"/>
      <c r="M45" s="135"/>
      <c r="N45" s="80">
        <v>1</v>
      </c>
      <c r="O45" s="41"/>
      <c r="P45" s="41">
        <v>2</v>
      </c>
      <c r="Q45" s="41"/>
      <c r="R45" s="41"/>
      <c r="S45" s="41"/>
      <c r="T45" s="27"/>
      <c r="U45" s="24"/>
      <c r="V45" s="25"/>
      <c r="W45" s="44"/>
      <c r="X45" s="33"/>
      <c r="Y45" s="45"/>
      <c r="Z45" s="27">
        <v>1</v>
      </c>
      <c r="AA45" s="24">
        <v>1</v>
      </c>
      <c r="AB45" s="25">
        <v>3</v>
      </c>
      <c r="AC45" s="44"/>
      <c r="AD45" s="33"/>
      <c r="AE45" s="45"/>
    </row>
    <row r="46" spans="1:31" s="57" customFormat="1" ht="33" customHeight="1">
      <c r="A46" s="114" t="s">
        <v>88</v>
      </c>
      <c r="B46" s="113" t="s">
        <v>89</v>
      </c>
      <c r="C46" s="56">
        <v>3</v>
      </c>
      <c r="D46" s="138">
        <v>36</v>
      </c>
      <c r="E46" s="131">
        <v>5</v>
      </c>
      <c r="F46" s="131">
        <v>45</v>
      </c>
      <c r="G46" s="131">
        <v>4</v>
      </c>
      <c r="H46" s="134">
        <v>9</v>
      </c>
      <c r="I46" s="134">
        <v>9</v>
      </c>
      <c r="J46" s="134"/>
      <c r="K46" s="68">
        <v>18</v>
      </c>
      <c r="L46" s="68"/>
      <c r="M46" s="134"/>
      <c r="N46" s="81">
        <v>1</v>
      </c>
      <c r="O46" s="56">
        <v>1</v>
      </c>
      <c r="P46" s="56"/>
      <c r="Q46" s="56">
        <v>3</v>
      </c>
      <c r="R46" s="56"/>
      <c r="S46" s="56"/>
      <c r="T46" s="21"/>
      <c r="U46" s="16"/>
      <c r="V46" s="17"/>
      <c r="W46" s="55"/>
      <c r="X46" s="53"/>
      <c r="Y46" s="54"/>
      <c r="Z46" s="21">
        <v>1</v>
      </c>
      <c r="AA46" s="16">
        <v>3</v>
      </c>
      <c r="AB46" s="17">
        <v>5</v>
      </c>
      <c r="AC46" s="55"/>
      <c r="AD46" s="53"/>
      <c r="AE46" s="54"/>
    </row>
    <row r="47" spans="1:31" s="57" customFormat="1" ht="16.5" thickBot="1">
      <c r="A47" s="111" t="s">
        <v>90</v>
      </c>
      <c r="B47" s="113" t="s">
        <v>91</v>
      </c>
      <c r="C47" s="41"/>
      <c r="D47" s="137">
        <v>18</v>
      </c>
      <c r="E47" s="79">
        <v>3</v>
      </c>
      <c r="F47" s="130">
        <v>9</v>
      </c>
      <c r="G47" s="130">
        <v>2</v>
      </c>
      <c r="H47" s="135">
        <v>9</v>
      </c>
      <c r="I47" s="135">
        <v>9</v>
      </c>
      <c r="J47" s="135"/>
      <c r="K47" s="133"/>
      <c r="L47" s="62"/>
      <c r="M47" s="135"/>
      <c r="N47" s="41">
        <v>1</v>
      </c>
      <c r="O47" s="41">
        <v>2</v>
      </c>
      <c r="P47" s="41"/>
      <c r="Q47" s="41"/>
      <c r="R47" s="41"/>
      <c r="S47" s="41"/>
      <c r="T47" s="27"/>
      <c r="U47" s="31"/>
      <c r="V47" s="32"/>
      <c r="W47" s="44"/>
      <c r="X47" s="33"/>
      <c r="Y47" s="45"/>
      <c r="Z47" s="27">
        <v>1</v>
      </c>
      <c r="AA47" s="31">
        <v>1</v>
      </c>
      <c r="AB47" s="32">
        <v>3</v>
      </c>
      <c r="AC47" s="44"/>
      <c r="AD47" s="33"/>
      <c r="AE47" s="45"/>
    </row>
    <row r="48" spans="1:31" s="9" customFormat="1" ht="21.75" customHeight="1" thickBot="1">
      <c r="A48" s="58"/>
      <c r="B48" s="70" t="s">
        <v>25</v>
      </c>
      <c r="C48" s="8"/>
      <c r="D48" s="71">
        <f>SUM(D41:D47)</f>
        <v>126</v>
      </c>
      <c r="E48" s="71">
        <f>+SUM(E41:E47)</f>
        <v>19</v>
      </c>
      <c r="F48" s="71">
        <f>SUM(F41:F47)</f>
        <v>108</v>
      </c>
      <c r="G48" s="71">
        <f>SUM(G41:G47)</f>
        <v>15</v>
      </c>
      <c r="H48" s="71">
        <f>SUM(H44:H47)</f>
        <v>36</v>
      </c>
      <c r="I48" s="71">
        <v>60</v>
      </c>
      <c r="J48" s="71">
        <v>30</v>
      </c>
      <c r="K48" s="71">
        <v>60</v>
      </c>
      <c r="L48" s="71"/>
      <c r="M48" s="71"/>
      <c r="N48" s="71">
        <v>4</v>
      </c>
      <c r="O48" s="71">
        <v>6</v>
      </c>
      <c r="P48" s="71">
        <v>3</v>
      </c>
      <c r="Q48" s="71">
        <v>6</v>
      </c>
      <c r="R48" s="71"/>
      <c r="S48" s="71"/>
      <c r="T48" s="71"/>
      <c r="U48" s="97"/>
      <c r="V48" s="69"/>
      <c r="W48" s="98">
        <f>SUM(W44:W47)</f>
        <v>1</v>
      </c>
      <c r="X48" s="71">
        <f>SUM(X41:X47)</f>
        <v>5</v>
      </c>
      <c r="Y48" s="69">
        <f>SUM(Y41:Y47)</f>
        <v>8</v>
      </c>
      <c r="Z48" s="71">
        <v>3</v>
      </c>
      <c r="AA48" s="71">
        <v>5</v>
      </c>
      <c r="AB48" s="69">
        <v>11</v>
      </c>
      <c r="AC48" s="71"/>
      <c r="AD48" s="71"/>
      <c r="AE48" s="69"/>
    </row>
    <row r="49" spans="1:31" s="48" customFormat="1" ht="19.5" customHeight="1">
      <c r="A49" s="229" t="s">
        <v>102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1"/>
    </row>
    <row r="50" spans="1:31" s="40" customFormat="1" ht="34.5" customHeight="1">
      <c r="A50" s="108" t="s">
        <v>78</v>
      </c>
      <c r="B50" s="144" t="s">
        <v>93</v>
      </c>
      <c r="C50" s="56"/>
      <c r="D50" s="138">
        <v>9</v>
      </c>
      <c r="E50" s="131">
        <v>1</v>
      </c>
      <c r="F50" s="131">
        <v>0</v>
      </c>
      <c r="G50" s="131">
        <v>0</v>
      </c>
      <c r="H50" s="134">
        <v>9</v>
      </c>
      <c r="I50" s="134"/>
      <c r="J50" s="134"/>
      <c r="K50" s="65"/>
      <c r="L50" s="65"/>
      <c r="M50" s="134"/>
      <c r="N50" s="81">
        <v>1</v>
      </c>
      <c r="O50" s="56"/>
      <c r="P50" s="56"/>
      <c r="Q50" s="56"/>
      <c r="R50" s="56"/>
      <c r="S50" s="56"/>
      <c r="T50" s="21"/>
      <c r="U50" s="16"/>
      <c r="V50" s="17"/>
      <c r="W50" s="55">
        <v>1</v>
      </c>
      <c r="X50" s="53"/>
      <c r="Y50" s="54">
        <v>1</v>
      </c>
      <c r="Z50" s="21"/>
      <c r="AA50" s="16"/>
      <c r="AB50" s="17"/>
      <c r="AC50" s="55"/>
      <c r="AD50" s="53"/>
      <c r="AE50" s="54"/>
    </row>
    <row r="51" spans="1:31" s="40" customFormat="1" ht="15.75">
      <c r="A51" s="108" t="s">
        <v>80</v>
      </c>
      <c r="B51" s="145" t="s">
        <v>94</v>
      </c>
      <c r="C51" s="41">
        <v>2</v>
      </c>
      <c r="D51" s="59">
        <v>18</v>
      </c>
      <c r="E51" s="131">
        <v>3</v>
      </c>
      <c r="F51" s="79">
        <v>18</v>
      </c>
      <c r="G51" s="79">
        <v>2</v>
      </c>
      <c r="H51" s="135">
        <v>9</v>
      </c>
      <c r="I51" s="135"/>
      <c r="J51" s="135">
        <v>9</v>
      </c>
      <c r="K51" s="135"/>
      <c r="L51" s="61"/>
      <c r="M51" s="135"/>
      <c r="N51" s="80">
        <v>1</v>
      </c>
      <c r="O51" s="41"/>
      <c r="P51" s="41">
        <v>2</v>
      </c>
      <c r="Q51" s="41"/>
      <c r="R51" s="41"/>
      <c r="S51" s="41"/>
      <c r="T51" s="27"/>
      <c r="U51" s="24"/>
      <c r="V51" s="25"/>
      <c r="W51" s="44">
        <v>1</v>
      </c>
      <c r="X51" s="33">
        <v>1</v>
      </c>
      <c r="Y51" s="45">
        <v>3</v>
      </c>
      <c r="Z51" s="27"/>
      <c r="AA51" s="24"/>
      <c r="AB51" s="25"/>
      <c r="AC51" s="44"/>
      <c r="AD51" s="33"/>
      <c r="AE51" s="45"/>
    </row>
    <row r="52" spans="1:31" s="40" customFormat="1" ht="33.75" customHeight="1">
      <c r="A52" s="111" t="s">
        <v>82</v>
      </c>
      <c r="B52" s="146" t="s">
        <v>95</v>
      </c>
      <c r="C52" s="41">
        <v>2</v>
      </c>
      <c r="D52" s="59">
        <v>18</v>
      </c>
      <c r="E52" s="131">
        <v>3</v>
      </c>
      <c r="F52" s="79">
        <v>9</v>
      </c>
      <c r="G52" s="79">
        <v>2</v>
      </c>
      <c r="H52" s="135">
        <v>9</v>
      </c>
      <c r="I52" s="135">
        <v>9</v>
      </c>
      <c r="J52" s="135"/>
      <c r="K52" s="61"/>
      <c r="L52" s="61"/>
      <c r="M52" s="135"/>
      <c r="N52" s="80">
        <v>1</v>
      </c>
      <c r="O52" s="41">
        <v>2</v>
      </c>
      <c r="P52" s="41"/>
      <c r="Q52" s="41"/>
      <c r="R52" s="41"/>
      <c r="S52" s="41"/>
      <c r="T52" s="21"/>
      <c r="U52" s="16"/>
      <c r="V52" s="17"/>
      <c r="W52" s="55">
        <v>1</v>
      </c>
      <c r="X52" s="53">
        <v>1</v>
      </c>
      <c r="Y52" s="54">
        <v>3</v>
      </c>
      <c r="Z52" s="21"/>
      <c r="AA52" s="16"/>
      <c r="AB52" s="17"/>
      <c r="AC52" s="55"/>
      <c r="AD52" s="53"/>
      <c r="AE52" s="54"/>
    </row>
    <row r="53" spans="1:31" s="40" customFormat="1" ht="40.5" customHeight="1">
      <c r="A53" s="108" t="s">
        <v>84</v>
      </c>
      <c r="B53" s="147" t="s">
        <v>96</v>
      </c>
      <c r="C53" s="41"/>
      <c r="D53" s="59">
        <v>9</v>
      </c>
      <c r="E53" s="131">
        <v>1</v>
      </c>
      <c r="F53" s="79">
        <v>9</v>
      </c>
      <c r="G53" s="79">
        <v>1</v>
      </c>
      <c r="H53" s="135"/>
      <c r="I53" s="135">
        <v>9</v>
      </c>
      <c r="J53" s="135"/>
      <c r="K53" s="135"/>
      <c r="L53" s="61"/>
      <c r="M53" s="135"/>
      <c r="N53" s="41"/>
      <c r="O53" s="41">
        <v>1</v>
      </c>
      <c r="P53" s="41"/>
      <c r="Q53" s="41"/>
      <c r="R53" s="41"/>
      <c r="S53" s="41"/>
      <c r="T53" s="27"/>
      <c r="U53" s="24"/>
      <c r="V53" s="25"/>
      <c r="W53" s="44"/>
      <c r="X53" s="33">
        <v>1</v>
      </c>
      <c r="Y53" s="45">
        <v>1</v>
      </c>
      <c r="Z53" s="27"/>
      <c r="AA53" s="24"/>
      <c r="AB53" s="25"/>
      <c r="AC53" s="44"/>
      <c r="AD53" s="33"/>
      <c r="AE53" s="45"/>
    </row>
    <row r="54" spans="1:31" s="40" customFormat="1" ht="40.5" customHeight="1">
      <c r="A54" s="111" t="s">
        <v>86</v>
      </c>
      <c r="B54" s="148" t="s">
        <v>97</v>
      </c>
      <c r="C54" s="41"/>
      <c r="D54" s="59">
        <v>27</v>
      </c>
      <c r="E54" s="131">
        <v>4</v>
      </c>
      <c r="F54" s="79">
        <v>18</v>
      </c>
      <c r="G54" s="79">
        <v>3</v>
      </c>
      <c r="H54" s="135">
        <v>9</v>
      </c>
      <c r="I54" s="135"/>
      <c r="J54" s="135">
        <v>18</v>
      </c>
      <c r="K54" s="135"/>
      <c r="L54" s="61"/>
      <c r="M54" s="135"/>
      <c r="N54" s="41">
        <v>1</v>
      </c>
      <c r="O54" s="41"/>
      <c r="P54" s="41">
        <v>3</v>
      </c>
      <c r="Q54" s="41"/>
      <c r="R54" s="41"/>
      <c r="S54" s="41"/>
      <c r="T54" s="27"/>
      <c r="U54" s="24"/>
      <c r="V54" s="25"/>
      <c r="W54" s="44"/>
      <c r="X54" s="33"/>
      <c r="Y54" s="45"/>
      <c r="Z54" s="27">
        <v>1</v>
      </c>
      <c r="AA54" s="24">
        <v>2</v>
      </c>
      <c r="AB54" s="25">
        <v>4</v>
      </c>
      <c r="AC54" s="44"/>
      <c r="AD54" s="33"/>
      <c r="AE54" s="45"/>
    </row>
    <row r="55" spans="1:31" s="40" customFormat="1" ht="40.5" customHeight="1">
      <c r="A55" s="114" t="s">
        <v>88</v>
      </c>
      <c r="B55" s="149" t="s">
        <v>98</v>
      </c>
      <c r="C55" s="41"/>
      <c r="D55" s="59">
        <v>18</v>
      </c>
      <c r="E55" s="131">
        <v>3</v>
      </c>
      <c r="F55" s="79">
        <v>9</v>
      </c>
      <c r="G55" s="79">
        <v>2</v>
      </c>
      <c r="H55" s="135">
        <v>9</v>
      </c>
      <c r="I55" s="135">
        <v>9</v>
      </c>
      <c r="J55" s="135"/>
      <c r="K55" s="135"/>
      <c r="L55" s="61"/>
      <c r="M55" s="135"/>
      <c r="N55" s="41">
        <v>1</v>
      </c>
      <c r="O55" s="41">
        <v>2</v>
      </c>
      <c r="P55" s="41"/>
      <c r="Q55" s="41"/>
      <c r="R55" s="41"/>
      <c r="S55" s="41"/>
      <c r="T55" s="27"/>
      <c r="U55" s="24"/>
      <c r="V55" s="25"/>
      <c r="W55" s="44"/>
      <c r="X55" s="33"/>
      <c r="Y55" s="45"/>
      <c r="Z55" s="27">
        <v>1</v>
      </c>
      <c r="AA55" s="24">
        <v>1</v>
      </c>
      <c r="AB55" s="25">
        <v>3</v>
      </c>
      <c r="AC55" s="44"/>
      <c r="AD55" s="33"/>
      <c r="AE55" s="45"/>
    </row>
    <row r="56" spans="1:31" s="40" customFormat="1" ht="38.25" customHeight="1">
      <c r="A56" s="111" t="s">
        <v>90</v>
      </c>
      <c r="B56" s="146" t="s">
        <v>99</v>
      </c>
      <c r="C56" s="41"/>
      <c r="D56" s="59">
        <v>9</v>
      </c>
      <c r="E56" s="79">
        <v>1</v>
      </c>
      <c r="F56" s="79">
        <v>9</v>
      </c>
      <c r="G56" s="79">
        <v>1</v>
      </c>
      <c r="H56" s="135"/>
      <c r="I56" s="135"/>
      <c r="J56" s="135">
        <v>9</v>
      </c>
      <c r="K56" s="135"/>
      <c r="L56" s="61"/>
      <c r="M56" s="135"/>
      <c r="N56" s="41"/>
      <c r="O56" s="41"/>
      <c r="P56" s="41">
        <v>1</v>
      </c>
      <c r="Q56" s="41"/>
      <c r="R56" s="41"/>
      <c r="S56" s="41"/>
      <c r="T56" s="27"/>
      <c r="U56" s="24"/>
      <c r="V56" s="25"/>
      <c r="W56" s="44"/>
      <c r="X56" s="33"/>
      <c r="Y56" s="45"/>
      <c r="Z56" s="27"/>
      <c r="AA56" s="24">
        <v>1</v>
      </c>
      <c r="AB56" s="25">
        <v>1</v>
      </c>
      <c r="AC56" s="44"/>
      <c r="AD56" s="33"/>
      <c r="AE56" s="45"/>
    </row>
    <row r="57" spans="1:33" s="40" customFormat="1" ht="38.25" customHeight="1" thickBot="1">
      <c r="A57" s="114" t="s">
        <v>92</v>
      </c>
      <c r="B57" s="84" t="s">
        <v>100</v>
      </c>
      <c r="C57" s="83">
        <v>3</v>
      </c>
      <c r="D57" s="59">
        <v>18</v>
      </c>
      <c r="E57" s="79">
        <v>3</v>
      </c>
      <c r="F57" s="79">
        <v>9</v>
      </c>
      <c r="G57" s="79">
        <v>2</v>
      </c>
      <c r="H57" s="82">
        <v>9</v>
      </c>
      <c r="I57" s="82"/>
      <c r="J57" s="82">
        <v>9</v>
      </c>
      <c r="K57" s="135"/>
      <c r="L57" s="89"/>
      <c r="M57" s="82"/>
      <c r="N57" s="83">
        <v>1</v>
      </c>
      <c r="O57" s="83"/>
      <c r="P57" s="83">
        <v>2</v>
      </c>
      <c r="Q57" s="83"/>
      <c r="R57" s="83"/>
      <c r="S57" s="83"/>
      <c r="T57" s="90"/>
      <c r="U57" s="91"/>
      <c r="V57" s="94"/>
      <c r="W57" s="92"/>
      <c r="X57" s="93"/>
      <c r="Y57" s="95"/>
      <c r="Z57" s="90">
        <v>1</v>
      </c>
      <c r="AA57" s="91">
        <v>1</v>
      </c>
      <c r="AB57" s="94">
        <v>3</v>
      </c>
      <c r="AC57" s="92"/>
      <c r="AD57" s="93"/>
      <c r="AE57" s="95"/>
      <c r="AF57" s="117"/>
      <c r="AG57" s="116"/>
    </row>
    <row r="58" spans="1:33" s="9" customFormat="1" ht="21.75" customHeight="1" thickBot="1">
      <c r="A58" s="58"/>
      <c r="B58" s="70" t="s">
        <v>25</v>
      </c>
      <c r="C58" s="8"/>
      <c r="D58" s="71">
        <f aca="true" t="shared" si="1" ref="D58:AD58">SUM(D50:D57)</f>
        <v>126</v>
      </c>
      <c r="E58" s="71">
        <f t="shared" si="1"/>
        <v>19</v>
      </c>
      <c r="F58" s="71">
        <f t="shared" si="1"/>
        <v>81</v>
      </c>
      <c r="G58" s="71">
        <f t="shared" si="1"/>
        <v>13</v>
      </c>
      <c r="H58" s="71">
        <f t="shared" si="1"/>
        <v>54</v>
      </c>
      <c r="I58" s="71">
        <f t="shared" si="1"/>
        <v>27</v>
      </c>
      <c r="J58" s="71">
        <f t="shared" si="1"/>
        <v>45</v>
      </c>
      <c r="K58" s="71">
        <f t="shared" si="1"/>
        <v>0</v>
      </c>
      <c r="L58" s="71">
        <f t="shared" si="1"/>
        <v>0</v>
      </c>
      <c r="M58" s="71">
        <f t="shared" si="1"/>
        <v>0</v>
      </c>
      <c r="N58" s="71">
        <f t="shared" si="1"/>
        <v>6</v>
      </c>
      <c r="O58" s="71">
        <f t="shared" si="1"/>
        <v>5</v>
      </c>
      <c r="P58" s="71">
        <f t="shared" si="1"/>
        <v>8</v>
      </c>
      <c r="Q58" s="71">
        <f t="shared" si="1"/>
        <v>0</v>
      </c>
      <c r="R58" s="71">
        <f t="shared" si="1"/>
        <v>0</v>
      </c>
      <c r="S58" s="71">
        <f t="shared" si="1"/>
        <v>0</v>
      </c>
      <c r="T58" s="71">
        <f t="shared" si="1"/>
        <v>0</v>
      </c>
      <c r="U58" s="97">
        <f t="shared" si="1"/>
        <v>0</v>
      </c>
      <c r="V58" s="69">
        <f t="shared" si="1"/>
        <v>0</v>
      </c>
      <c r="W58" s="98">
        <f t="shared" si="1"/>
        <v>3</v>
      </c>
      <c r="X58" s="71">
        <f t="shared" si="1"/>
        <v>3</v>
      </c>
      <c r="Y58" s="69">
        <f t="shared" si="1"/>
        <v>8</v>
      </c>
      <c r="Z58" s="71">
        <f t="shared" si="1"/>
        <v>3</v>
      </c>
      <c r="AA58" s="71">
        <f t="shared" si="1"/>
        <v>5</v>
      </c>
      <c r="AB58" s="69">
        <f t="shared" si="1"/>
        <v>11</v>
      </c>
      <c r="AC58" s="71">
        <f t="shared" si="1"/>
        <v>0</v>
      </c>
      <c r="AD58" s="71">
        <f t="shared" si="1"/>
        <v>0</v>
      </c>
      <c r="AE58" s="95">
        <v>0</v>
      </c>
      <c r="AF58" s="119"/>
      <c r="AG58" s="48"/>
    </row>
    <row r="59" spans="1:33" s="40" customFormat="1" ht="36" customHeight="1">
      <c r="A59" s="232" t="s">
        <v>6</v>
      </c>
      <c r="B59" s="233"/>
      <c r="C59" s="236"/>
      <c r="D59" s="220">
        <f aca="true" t="shared" si="2" ref="D59:W59">D38+D48</f>
        <v>603</v>
      </c>
      <c r="E59" s="220">
        <f t="shared" si="2"/>
        <v>119</v>
      </c>
      <c r="F59" s="220">
        <f t="shared" si="2"/>
        <v>420</v>
      </c>
      <c r="G59" s="220">
        <f t="shared" si="2"/>
        <v>94</v>
      </c>
      <c r="H59" s="101">
        <f t="shared" si="2"/>
        <v>225</v>
      </c>
      <c r="I59" s="60">
        <f t="shared" si="2"/>
        <v>132</v>
      </c>
      <c r="J59" s="60">
        <f t="shared" si="2"/>
        <v>183</v>
      </c>
      <c r="K59" s="60">
        <f t="shared" si="2"/>
        <v>96</v>
      </c>
      <c r="L59" s="60">
        <f t="shared" si="2"/>
        <v>0</v>
      </c>
      <c r="M59" s="60">
        <f t="shared" si="2"/>
        <v>27</v>
      </c>
      <c r="N59" s="60">
        <f t="shared" si="2"/>
        <v>25</v>
      </c>
      <c r="O59" s="60">
        <f t="shared" si="2"/>
        <v>18</v>
      </c>
      <c r="P59" s="60">
        <f t="shared" si="2"/>
        <v>40</v>
      </c>
      <c r="Q59" s="60">
        <f t="shared" si="2"/>
        <v>12</v>
      </c>
      <c r="R59" s="60">
        <f t="shared" si="2"/>
        <v>12</v>
      </c>
      <c r="S59" s="60">
        <f t="shared" si="2"/>
        <v>12</v>
      </c>
      <c r="T59" s="60">
        <f t="shared" si="2"/>
        <v>11</v>
      </c>
      <c r="U59" s="60">
        <f t="shared" si="2"/>
        <v>12</v>
      </c>
      <c r="V59" s="218">
        <f t="shared" si="2"/>
        <v>30</v>
      </c>
      <c r="W59" s="60">
        <f t="shared" si="2"/>
        <v>3</v>
      </c>
      <c r="X59" s="60">
        <v>16</v>
      </c>
      <c r="Y59" s="218">
        <f>Y38+Y48</f>
        <v>30</v>
      </c>
      <c r="Z59" s="60">
        <v>14</v>
      </c>
      <c r="AA59" s="60">
        <v>17</v>
      </c>
      <c r="AB59" s="218">
        <f>AB38+AB48</f>
        <v>30</v>
      </c>
      <c r="AC59" s="60">
        <f>AC38+AC48</f>
        <v>0</v>
      </c>
      <c r="AD59" s="60">
        <f>AD38+AD48</f>
        <v>7</v>
      </c>
      <c r="AE59" s="218">
        <f>AE38+AE48</f>
        <v>30</v>
      </c>
      <c r="AF59" s="118"/>
      <c r="AG59" s="116"/>
    </row>
    <row r="60" spans="1:31" ht="16.5" thickBot="1">
      <c r="A60" s="234"/>
      <c r="B60" s="235"/>
      <c r="C60" s="221"/>
      <c r="D60" s="221"/>
      <c r="E60" s="221"/>
      <c r="F60" s="221"/>
      <c r="G60" s="221"/>
      <c r="H60" s="216"/>
      <c r="I60" s="222"/>
      <c r="J60" s="222"/>
      <c r="K60" s="222"/>
      <c r="L60" s="222"/>
      <c r="M60" s="217"/>
      <c r="N60" s="216"/>
      <c r="O60" s="222"/>
      <c r="P60" s="222"/>
      <c r="Q60" s="222"/>
      <c r="R60" s="222"/>
      <c r="S60" s="217"/>
      <c r="T60" s="216">
        <v>26</v>
      </c>
      <c r="U60" s="217"/>
      <c r="V60" s="219"/>
      <c r="W60" s="216">
        <v>29</v>
      </c>
      <c r="X60" s="217"/>
      <c r="Y60" s="219"/>
      <c r="Z60" s="216">
        <v>31</v>
      </c>
      <c r="AA60" s="217"/>
      <c r="AB60" s="219"/>
      <c r="AC60" s="216" t="s">
        <v>30</v>
      </c>
      <c r="AD60" s="217"/>
      <c r="AE60" s="219"/>
    </row>
    <row r="61" spans="4:31" s="99" customFormat="1" ht="15.75"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3" ht="18.75">
      <c r="A63" s="87"/>
    </row>
    <row r="64" ht="15.75">
      <c r="A64" s="88"/>
    </row>
    <row r="65" spans="14:19" ht="12.75">
      <c r="N65" s="3"/>
      <c r="O65" s="3"/>
      <c r="P65" s="3"/>
      <c r="Q65" s="3"/>
      <c r="R65" s="3"/>
      <c r="S65" s="3"/>
    </row>
    <row r="66" spans="14:19" ht="12.75">
      <c r="N66" s="3"/>
      <c r="O66" s="3"/>
      <c r="P66" s="3"/>
      <c r="Q66" s="3"/>
      <c r="R66" s="3"/>
      <c r="S66" s="3"/>
    </row>
    <row r="67" spans="14:19" ht="12.75">
      <c r="N67" s="3"/>
      <c r="O67" s="3"/>
      <c r="P67" s="3"/>
      <c r="Q67" s="3"/>
      <c r="R67" s="3"/>
      <c r="S67" s="3"/>
    </row>
    <row r="68" spans="14:19" ht="12.75">
      <c r="N68" s="3"/>
      <c r="O68" s="3"/>
      <c r="P68" s="3"/>
      <c r="Q68" s="3"/>
      <c r="R68" s="3"/>
      <c r="S68" s="3"/>
    </row>
    <row r="69" spans="14:19" ht="12.75">
      <c r="N69" s="3"/>
      <c r="O69" s="3"/>
      <c r="P69" s="3"/>
      <c r="Q69" s="3"/>
      <c r="R69" s="3"/>
      <c r="S69" s="3"/>
    </row>
    <row r="70" spans="14:19" ht="12.75">
      <c r="N70" s="3"/>
      <c r="O70" s="3"/>
      <c r="P70" s="3"/>
      <c r="Q70" s="3"/>
      <c r="R70" s="3"/>
      <c r="S70" s="3"/>
    </row>
    <row r="71" spans="14:19" ht="12.75">
      <c r="N71" s="3"/>
      <c r="O71" s="3"/>
      <c r="P71" s="3"/>
      <c r="Q71" s="3"/>
      <c r="R71" s="3"/>
      <c r="S71" s="3"/>
    </row>
    <row r="72" spans="14:19" ht="12.75">
      <c r="N72" s="3"/>
      <c r="O72" s="3"/>
      <c r="P72" s="3"/>
      <c r="Q72" s="3"/>
      <c r="R72" s="3"/>
      <c r="S72" s="3"/>
    </row>
    <row r="73" spans="14:19" ht="12.75">
      <c r="N73" s="3"/>
      <c r="O73" s="3"/>
      <c r="P73" s="3"/>
      <c r="Q73" s="3"/>
      <c r="R73" s="3"/>
      <c r="S73" s="3"/>
    </row>
    <row r="74" spans="14:19" ht="12.75">
      <c r="N74" s="3"/>
      <c r="O74" s="3"/>
      <c r="P74" s="3"/>
      <c r="Q74" s="3"/>
      <c r="R74" s="3"/>
      <c r="S74" s="3"/>
    </row>
    <row r="76" spans="14:19" ht="12.75">
      <c r="N76" s="3"/>
      <c r="O76" s="3"/>
      <c r="P76" s="3"/>
      <c r="Q76" s="3"/>
      <c r="R76" s="3"/>
      <c r="S76" s="3"/>
    </row>
    <row r="77" spans="14:19" ht="12.75">
      <c r="N77" s="3"/>
      <c r="O77" s="3"/>
      <c r="P77" s="3"/>
      <c r="Q77" s="3"/>
      <c r="R77" s="3"/>
      <c r="S77" s="3"/>
    </row>
  </sheetData>
  <sheetProtection/>
  <mergeCells count="65">
    <mergeCell ref="A40:AE40"/>
    <mergeCell ref="A49:AE49"/>
    <mergeCell ref="A59:B60"/>
    <mergeCell ref="C59:C60"/>
    <mergeCell ref="D59:D60"/>
    <mergeCell ref="E59:E60"/>
    <mergeCell ref="F59:F60"/>
    <mergeCell ref="G59:G60"/>
    <mergeCell ref="V59:V60"/>
    <mergeCell ref="Y59:Y60"/>
    <mergeCell ref="AB59:AB60"/>
    <mergeCell ref="AE59:AE60"/>
    <mergeCell ref="H60:M60"/>
    <mergeCell ref="N60:S60"/>
    <mergeCell ref="T60:U60"/>
    <mergeCell ref="W60:X60"/>
    <mergeCell ref="Z60:AA60"/>
    <mergeCell ref="AC60:AD60"/>
    <mergeCell ref="H9:H10"/>
    <mergeCell ref="T9:V9"/>
    <mergeCell ref="W9:Y9"/>
    <mergeCell ref="Z9:AB9"/>
    <mergeCell ref="AC9:AE9"/>
    <mergeCell ref="A11:AE11"/>
    <mergeCell ref="A17:AE17"/>
    <mergeCell ref="A21:AE21"/>
    <mergeCell ref="A38:A39"/>
    <mergeCell ref="B38:B39"/>
    <mergeCell ref="C38:C39"/>
    <mergeCell ref="D38:D39"/>
    <mergeCell ref="E38:E39"/>
    <mergeCell ref="F38:F39"/>
    <mergeCell ref="G38:G39"/>
    <mergeCell ref="V38:V39"/>
    <mergeCell ref="Y38:Y39"/>
    <mergeCell ref="AB38:AB39"/>
    <mergeCell ref="AE38:AE39"/>
    <mergeCell ref="H39:M39"/>
    <mergeCell ref="N39:S39"/>
    <mergeCell ref="T39:U39"/>
    <mergeCell ref="W39:X39"/>
    <mergeCell ref="Z39:AA39"/>
    <mergeCell ref="AC39:AD39"/>
    <mergeCell ref="F8:F10"/>
    <mergeCell ref="O9:O10"/>
    <mergeCell ref="P9:P10"/>
    <mergeCell ref="Q9:Q10"/>
    <mergeCell ref="R9:R10"/>
    <mergeCell ref="N8:S8"/>
    <mergeCell ref="T8:Y8"/>
    <mergeCell ref="Z8:AE8"/>
    <mergeCell ref="A8:A10"/>
    <mergeCell ref="B8:B10"/>
    <mergeCell ref="H8:M8"/>
    <mergeCell ref="I9:I10"/>
    <mergeCell ref="J9:J10"/>
    <mergeCell ref="K9:K10"/>
    <mergeCell ref="L9:L10"/>
    <mergeCell ref="M9:M10"/>
    <mergeCell ref="S9:S10"/>
    <mergeCell ref="N9:N10"/>
    <mergeCell ref="G8:G10"/>
    <mergeCell ref="C8:C10"/>
    <mergeCell ref="D8:D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Sosnowski</dc:creator>
  <cp:keywords/>
  <dc:description/>
  <cp:lastModifiedBy>Użytkownik systemu Windows</cp:lastModifiedBy>
  <cp:lastPrinted>2017-11-09T15:05:41Z</cp:lastPrinted>
  <dcterms:created xsi:type="dcterms:W3CDTF">2012-09-24T08:01:00Z</dcterms:created>
  <dcterms:modified xsi:type="dcterms:W3CDTF">2018-07-30T13:14:34Z</dcterms:modified>
  <cp:category/>
  <cp:version/>
  <cp:contentType/>
  <cp:contentStatus/>
</cp:coreProperties>
</file>